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Byala Sun Residence 7" sheetId="1" r:id="rId1"/>
    <sheet name="Byala Sun Residence 8" sheetId="2" r:id="rId2"/>
    <sheet name="Byala Sun Residence 9" sheetId="3" r:id="rId3"/>
  </sheets>
  <definedNames/>
  <calcPr fullCalcOnLoad="1"/>
</workbook>
</file>

<file path=xl/sharedStrings.xml><?xml version="1.0" encoding="utf-8"?>
<sst xmlns="http://schemas.openxmlformats.org/spreadsheetml/2006/main" count="615" uniqueCount="238">
  <si>
    <t xml:space="preserve">№ </t>
  </si>
  <si>
    <t>тип</t>
  </si>
  <si>
    <t>етаж</t>
  </si>
  <si>
    <t>чистая площадь</t>
  </si>
  <si>
    <t>общие части</t>
  </si>
  <si>
    <t>общая площадь</t>
  </si>
  <si>
    <t>вид</t>
  </si>
  <si>
    <t>цена</t>
  </si>
  <si>
    <t>Г 1-1</t>
  </si>
  <si>
    <t>квартира с 1 спальней</t>
  </si>
  <si>
    <t>Г 1-2</t>
  </si>
  <si>
    <t>А 1-1</t>
  </si>
  <si>
    <t>бассейн</t>
  </si>
  <si>
    <t>А 1-2</t>
  </si>
  <si>
    <t>студия</t>
  </si>
  <si>
    <t>А 1-3</t>
  </si>
  <si>
    <t>А 1-4</t>
  </si>
  <si>
    <t>склад Б</t>
  </si>
  <si>
    <t>Б 1-1</t>
  </si>
  <si>
    <t>Б 1-2</t>
  </si>
  <si>
    <t>Б 1-3</t>
  </si>
  <si>
    <t>Б 1-4</t>
  </si>
  <si>
    <t>склад В</t>
  </si>
  <si>
    <t>В 1-1</t>
  </si>
  <si>
    <t>В 1-2</t>
  </si>
  <si>
    <t>В 1-3</t>
  </si>
  <si>
    <t>Г 2-1</t>
  </si>
  <si>
    <t>бассейн/море</t>
  </si>
  <si>
    <t>Г 2-2</t>
  </si>
  <si>
    <t>Г 2-3</t>
  </si>
  <si>
    <t>Г 2-4</t>
  </si>
  <si>
    <t>Г 2-5</t>
  </si>
  <si>
    <t>А 2-1</t>
  </si>
  <si>
    <t>море</t>
  </si>
  <si>
    <t>А 2-2</t>
  </si>
  <si>
    <t>А 2-3</t>
  </si>
  <si>
    <t>А 2-4</t>
  </si>
  <si>
    <t>А 2-5</t>
  </si>
  <si>
    <t>Б 2-1</t>
  </si>
  <si>
    <t>Б 2-2</t>
  </si>
  <si>
    <t>Б 2-3</t>
  </si>
  <si>
    <t>Б 2-4</t>
  </si>
  <si>
    <t>Б 2-5</t>
  </si>
  <si>
    <t>Б 2-6</t>
  </si>
  <si>
    <t>В 2-1</t>
  </si>
  <si>
    <t>В 2-2</t>
  </si>
  <si>
    <t>В 2-3</t>
  </si>
  <si>
    <t>В 2-4</t>
  </si>
  <si>
    <t>В 2-5</t>
  </si>
  <si>
    <t>Г 3-1</t>
  </si>
  <si>
    <t>Г 3-2</t>
  </si>
  <si>
    <t>Г 3-3</t>
  </si>
  <si>
    <t>Г 3-4</t>
  </si>
  <si>
    <t>Г 3-5</t>
  </si>
  <si>
    <t>А 3-1</t>
  </si>
  <si>
    <t>квартира с 2 спальни</t>
  </si>
  <si>
    <t>А 3-2</t>
  </si>
  <si>
    <t>А 3-3</t>
  </si>
  <si>
    <t>Б 3-1</t>
  </si>
  <si>
    <t>Б 3-2</t>
  </si>
  <si>
    <t>Б 3-3</t>
  </si>
  <si>
    <t>Б 3-4</t>
  </si>
  <si>
    <t>Б 3-5</t>
  </si>
  <si>
    <t>Б 3-6</t>
  </si>
  <si>
    <t>В 3-1</t>
  </si>
  <si>
    <t>В 3-2</t>
  </si>
  <si>
    <t>В 3-3</t>
  </si>
  <si>
    <t>В 3-4</t>
  </si>
  <si>
    <t>В 3-5</t>
  </si>
  <si>
    <t>Г 4-1</t>
  </si>
  <si>
    <t>Г 4-2</t>
  </si>
  <si>
    <t>Г 4-3</t>
  </si>
  <si>
    <t>А 4-1</t>
  </si>
  <si>
    <t>А 4-2</t>
  </si>
  <si>
    <t>А 4-3</t>
  </si>
  <si>
    <t>Б 4-1</t>
  </si>
  <si>
    <t>Б 4-2</t>
  </si>
  <si>
    <t>Б 4-3</t>
  </si>
  <si>
    <t>Б 4-4</t>
  </si>
  <si>
    <t>Б 4-5</t>
  </si>
  <si>
    <t>Б 4-6</t>
  </si>
  <si>
    <t>В 4-1</t>
  </si>
  <si>
    <t>В 4-2</t>
  </si>
  <si>
    <t>В 4-3</t>
  </si>
  <si>
    <t>В 4-4</t>
  </si>
  <si>
    <t>В 4-5</t>
  </si>
  <si>
    <t>Г 5-1</t>
  </si>
  <si>
    <t>Г 5-2</t>
  </si>
  <si>
    <t>Г 5-3</t>
  </si>
  <si>
    <t>А 5-1</t>
  </si>
  <si>
    <t>Б 5-1</t>
  </si>
  <si>
    <t>Б 5-2</t>
  </si>
  <si>
    <t>Б 5-3</t>
  </si>
  <si>
    <t>Б 5-4</t>
  </si>
  <si>
    <t>Б 5-5</t>
  </si>
  <si>
    <t>В 5-1</t>
  </si>
  <si>
    <t>В 5-2</t>
  </si>
  <si>
    <t>В 5-3</t>
  </si>
  <si>
    <t>В 5-4</t>
  </si>
  <si>
    <t>Б 6-1</t>
  </si>
  <si>
    <t>Б 6-2</t>
  </si>
  <si>
    <t>Б 6-3</t>
  </si>
  <si>
    <t>Б 6-4</t>
  </si>
  <si>
    <t>В 6-1</t>
  </si>
  <si>
    <t>В 6-2</t>
  </si>
  <si>
    <t>Sold</t>
  </si>
  <si>
    <t>Reserved</t>
  </si>
  <si>
    <t>Available</t>
  </si>
  <si>
    <t>ЗДАНИЕ</t>
  </si>
  <si>
    <t>НОМЕР</t>
  </si>
  <si>
    <t>ЭТАЖ</t>
  </si>
  <si>
    <t>ТИП</t>
  </si>
  <si>
    <t>ЧИСТАЯ ПЛОЩАДЬ (m²)</t>
  </si>
  <si>
    <t>ОБЩИЕ ЧАСТИ (m²)</t>
  </si>
  <si>
    <t>ПЛОЩАДЬ (m²)</t>
  </si>
  <si>
    <t>ЦЕНА (€)</t>
  </si>
  <si>
    <t>A</t>
  </si>
  <si>
    <t>Ап. А1-1</t>
  </si>
  <si>
    <t>Квартира с 1 спальней</t>
  </si>
  <si>
    <t>Ап. А1-2</t>
  </si>
  <si>
    <t>Студия</t>
  </si>
  <si>
    <t>Ап. А1-3</t>
  </si>
  <si>
    <t>Ап. А1-4</t>
  </si>
  <si>
    <t>Ап. А2-1</t>
  </si>
  <si>
    <t>Ап. А2-2</t>
  </si>
  <si>
    <t>Ап. А2-3</t>
  </si>
  <si>
    <t>Ап. А2-4</t>
  </si>
  <si>
    <t>Квартира с 2 -мя  спальнями</t>
  </si>
  <si>
    <t>Ап. А3-1</t>
  </si>
  <si>
    <t>Ап. А3-2</t>
  </si>
  <si>
    <t>Ап. А3-3</t>
  </si>
  <si>
    <t>Ап. А3-4</t>
  </si>
  <si>
    <t>Ап. А4-1</t>
  </si>
  <si>
    <t>Ап. А4-2</t>
  </si>
  <si>
    <t>Ап. А4-3</t>
  </si>
  <si>
    <t>Ап. А4-4</t>
  </si>
  <si>
    <t>Ап. А5-1</t>
  </si>
  <si>
    <t>Ап. А5-2</t>
  </si>
  <si>
    <t>Ап. А5-3</t>
  </si>
  <si>
    <t>терраса 49.93 м2</t>
  </si>
  <si>
    <t>Б</t>
  </si>
  <si>
    <t>Ап. Б1-1</t>
  </si>
  <si>
    <t>Ап. Б1-2</t>
  </si>
  <si>
    <t>Ап. Б1-3</t>
  </si>
  <si>
    <t>Ап. Б2-1</t>
  </si>
  <si>
    <t>Ап. Б2-2</t>
  </si>
  <si>
    <t>Ап. Б2-3</t>
  </si>
  <si>
    <t>Ап. Б3-1</t>
  </si>
  <si>
    <t>Ап. Б3-2</t>
  </si>
  <si>
    <t>Ап. Б3-3</t>
  </si>
  <si>
    <t>Ап. Б4-1</t>
  </si>
  <si>
    <t>Ап. Б4-2</t>
  </si>
  <si>
    <t>Ап. Б4-3</t>
  </si>
  <si>
    <t>Ап. Б5-1</t>
  </si>
  <si>
    <t>Ап. Б5-2</t>
  </si>
  <si>
    <t>Ап. Б5-3</t>
  </si>
  <si>
    <t>В</t>
  </si>
  <si>
    <t>Ап. В1-1</t>
  </si>
  <si>
    <t>Ап. В1-2</t>
  </si>
  <si>
    <t>Ап. В1-3</t>
  </si>
  <si>
    <t>Ап. В2-1</t>
  </si>
  <si>
    <t>Ап. В2-2</t>
  </si>
  <si>
    <t>Ап. В2-3</t>
  </si>
  <si>
    <t>Ап. В3-1</t>
  </si>
  <si>
    <t>Ап. В3-2</t>
  </si>
  <si>
    <t>Ап. В3-3</t>
  </si>
  <si>
    <t>Ап. В4-1</t>
  </si>
  <si>
    <t>Ап. В4-2</t>
  </si>
  <si>
    <t>Ап. В4-3</t>
  </si>
  <si>
    <t>Ап. В5-1</t>
  </si>
  <si>
    <t>Ап. В5-2</t>
  </si>
  <si>
    <t>Ап. В5-3</t>
  </si>
  <si>
    <t>Ап. В6-1</t>
  </si>
  <si>
    <t>терраса 47.50 м2</t>
  </si>
  <si>
    <t>Ап. В6-2</t>
  </si>
  <si>
    <t>Ап. В6-3</t>
  </si>
  <si>
    <t>Г</t>
  </si>
  <si>
    <t>Ап. Г1-1</t>
  </si>
  <si>
    <t>Ап. Г1-2</t>
  </si>
  <si>
    <t>Ап. Г1-3</t>
  </si>
  <si>
    <t>Ап. Г2-1</t>
  </si>
  <si>
    <t>Ап. Г2-2</t>
  </si>
  <si>
    <t>Ап. Г2-3</t>
  </si>
  <si>
    <t>Ап. Г3-1</t>
  </si>
  <si>
    <t>Ап. Г3-2</t>
  </si>
  <si>
    <t>Ап. Г3-3</t>
  </si>
  <si>
    <t>Ап. Г4-1</t>
  </si>
  <si>
    <t>Ап. Г4-2</t>
  </si>
  <si>
    <t>Ап. Г4-3</t>
  </si>
  <si>
    <t>Ап. Г5-2</t>
  </si>
  <si>
    <t>Ап. Г5-3</t>
  </si>
  <si>
    <t>Здание 9</t>
  </si>
  <si>
    <t>Ап. Д1-1</t>
  </si>
  <si>
    <t>Ап. Д1-2</t>
  </si>
  <si>
    <t>Ап. Д1-3</t>
  </si>
  <si>
    <t>Квартира с одной спальней</t>
  </si>
  <si>
    <t>Ап. Д2-1</t>
  </si>
  <si>
    <t>Ап. Д2-2</t>
  </si>
  <si>
    <t>Ап. Д2-3</t>
  </si>
  <si>
    <t>Ап. Д3-1</t>
  </si>
  <si>
    <t>Ап. Д3-2</t>
  </si>
  <si>
    <t>Ап. Д3-3</t>
  </si>
  <si>
    <t>Ап. Д4-1</t>
  </si>
  <si>
    <t>Ап. Д4-2</t>
  </si>
  <si>
    <t>Ап. Д4-3</t>
  </si>
  <si>
    <t>Ап. Д5-1</t>
  </si>
  <si>
    <t>Ап. Е1-1</t>
  </si>
  <si>
    <t>Ап. Е1-2</t>
  </si>
  <si>
    <t>Ап. Е1-3</t>
  </si>
  <si>
    <t>Ап. Е2-1</t>
  </si>
  <si>
    <t>Ап. Е2-2</t>
  </si>
  <si>
    <t>Ап. Е2-3</t>
  </si>
  <si>
    <t>Ап. Е3-1</t>
  </si>
  <si>
    <t>Ап. Е3-2</t>
  </si>
  <si>
    <t>Ап. Е3-3</t>
  </si>
  <si>
    <t>Ап. Е4-1</t>
  </si>
  <si>
    <t>Ап. Е4-2</t>
  </si>
  <si>
    <t>Ап. Е4-3</t>
  </si>
  <si>
    <t>Ап. Е5-1</t>
  </si>
  <si>
    <t>Ап. Е5-2</t>
  </si>
  <si>
    <t>Ап. Е5-3</t>
  </si>
  <si>
    <t>Ап. Ж1-1</t>
  </si>
  <si>
    <t>Ап. Ж1-2</t>
  </si>
  <si>
    <t>Ап. Ж1-3</t>
  </si>
  <si>
    <t>Ап. Ж2-1</t>
  </si>
  <si>
    <t>Ап. Ж2-2</t>
  </si>
  <si>
    <t>Ап. Ж2-3</t>
  </si>
  <si>
    <t>Ап. Ж3-1</t>
  </si>
  <si>
    <t>Ап. Ж3-2</t>
  </si>
  <si>
    <t>Ап. Ж3-3</t>
  </si>
  <si>
    <t>Ап. Ж4-1</t>
  </si>
  <si>
    <t>Ап. Ж4-2</t>
  </si>
  <si>
    <t>Ап. Ж4-3</t>
  </si>
  <si>
    <t>Ап. Ж5-1</t>
  </si>
  <si>
    <t>Ап. Ж5-2</t>
  </si>
  <si>
    <t>Ап. Ж5-3</t>
  </si>
  <si>
    <t>Ап. Ж6-1</t>
  </si>
  <si>
    <t>Квартира с двумя спальнями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</si>
</sst>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2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6" applyNumberFormat="0" applyAlignment="0" applyProtection="0"/>
    <xf numFmtId="0" fontId="37" fillId="32" borderId="2" applyNumberFormat="0" applyAlignment="0" applyProtection="0"/>
    <xf numFmtId="0" fontId="38" fillId="33" borderId="7" applyNumberFormat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2" fontId="0" fillId="37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0" fontId="18" fillId="37" borderId="10" xfId="0" applyFont="1" applyFill="1" applyBorder="1" applyAlignment="1">
      <alignment/>
    </xf>
    <xf numFmtId="2" fontId="18" fillId="3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9" fillId="39" borderId="11" xfId="33" applyNumberFormat="1" applyFont="1" applyFill="1" applyBorder="1" applyAlignment="1" applyProtection="1">
      <alignment horizontal="center"/>
      <protection/>
    </xf>
    <xf numFmtId="0" fontId="20" fillId="40" borderId="11" xfId="35" applyNumberFormat="1" applyFont="1" applyFill="1" applyBorder="1" applyAlignment="1" applyProtection="1">
      <alignment horizontal="center"/>
      <protection/>
    </xf>
    <xf numFmtId="0" fontId="21" fillId="41" borderId="11" xfId="34" applyNumberFormat="1" applyFont="1" applyFill="1" applyBorder="1" applyAlignment="1" applyProtection="1">
      <alignment horizontal="center"/>
      <protection/>
    </xf>
    <xf numFmtId="0" fontId="2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0" fontId="22" fillId="0" borderId="13" xfId="36" applyFont="1" applyBorder="1" applyAlignment="1">
      <alignment horizontal="center" vertical="center" wrapText="1"/>
      <protection/>
    </xf>
    <xf numFmtId="1" fontId="22" fillId="0" borderId="14" xfId="0" applyNumberFormat="1" applyFont="1" applyBorder="1" applyAlignment="1">
      <alignment horizontal="center" vertical="center"/>
    </xf>
    <xf numFmtId="0" fontId="45" fillId="42" borderId="15" xfId="0" applyFont="1" applyFill="1" applyBorder="1" applyAlignment="1">
      <alignment horizontal="center"/>
    </xf>
    <xf numFmtId="0" fontId="25" fillId="38" borderId="16" xfId="36" applyFont="1" applyFill="1" applyBorder="1" applyAlignment="1">
      <alignment horizontal="center"/>
      <protection/>
    </xf>
    <xf numFmtId="0" fontId="24" fillId="38" borderId="10" xfId="36" applyFont="1" applyFill="1" applyBorder="1" applyAlignment="1">
      <alignment horizontal="center"/>
      <protection/>
    </xf>
    <xf numFmtId="0" fontId="25" fillId="43" borderId="17" xfId="37" applyFont="1" applyFill="1" applyBorder="1">
      <alignment/>
      <protection/>
    </xf>
    <xf numFmtId="0" fontId="24" fillId="38" borderId="10" xfId="36" applyFont="1" applyFill="1" applyBorder="1">
      <alignment/>
      <protection/>
    </xf>
    <xf numFmtId="164" fontId="25" fillId="38" borderId="10" xfId="36" applyNumberFormat="1" applyFont="1" applyFill="1" applyBorder="1" applyAlignment="1">
      <alignment horizontal="center"/>
      <protection/>
    </xf>
    <xf numFmtId="3" fontId="22" fillId="38" borderId="10" xfId="36" applyNumberFormat="1" applyFont="1" applyFill="1" applyBorder="1">
      <alignment/>
      <protection/>
    </xf>
    <xf numFmtId="0" fontId="25" fillId="0" borderId="16" xfId="36" applyFont="1" applyFill="1" applyBorder="1" applyAlignment="1">
      <alignment horizontal="center"/>
      <protection/>
    </xf>
    <xf numFmtId="0" fontId="24" fillId="0" borderId="10" xfId="36" applyFont="1" applyFill="1" applyBorder="1" applyAlignment="1">
      <alignment horizontal="center"/>
      <protection/>
    </xf>
    <xf numFmtId="0" fontId="24" fillId="0" borderId="10" xfId="36" applyFont="1" applyFill="1" applyBorder="1">
      <alignment/>
      <protection/>
    </xf>
    <xf numFmtId="164" fontId="25" fillId="0" borderId="10" xfId="36" applyNumberFormat="1" applyFont="1" applyFill="1" applyBorder="1" applyAlignment="1">
      <alignment horizontal="center"/>
      <protection/>
    </xf>
    <xf numFmtId="0" fontId="45" fillId="44" borderId="15" xfId="0" applyFont="1" applyFill="1" applyBorder="1" applyAlignment="1">
      <alignment horizontal="center"/>
    </xf>
    <xf numFmtId="0" fontId="25" fillId="36" borderId="16" xfId="36" applyFont="1" applyFill="1" applyBorder="1" applyAlignment="1">
      <alignment horizontal="center"/>
      <protection/>
    </xf>
    <xf numFmtId="0" fontId="24" fillId="36" borderId="10" xfId="36" applyFont="1" applyFill="1" applyBorder="1" applyAlignment="1">
      <alignment horizontal="center"/>
      <protection/>
    </xf>
    <xf numFmtId="0" fontId="25" fillId="45" borderId="17" xfId="37" applyFont="1" applyFill="1" applyBorder="1">
      <alignment/>
      <protection/>
    </xf>
    <xf numFmtId="0" fontId="24" fillId="36" borderId="10" xfId="36" applyFont="1" applyFill="1" applyBorder="1">
      <alignment/>
      <protection/>
    </xf>
    <xf numFmtId="164" fontId="25" fillId="36" borderId="10" xfId="36" applyNumberFormat="1" applyFont="1" applyFill="1" applyBorder="1" applyAlignment="1">
      <alignment horizontal="center"/>
      <protection/>
    </xf>
    <xf numFmtId="3" fontId="22" fillId="36" borderId="10" xfId="36" applyNumberFormat="1" applyFont="1" applyFill="1" applyBorder="1">
      <alignment/>
      <protection/>
    </xf>
    <xf numFmtId="0" fontId="25" fillId="0" borderId="18" xfId="36" applyFont="1" applyFill="1" applyBorder="1" applyAlignment="1">
      <alignment horizontal="center"/>
      <protection/>
    </xf>
    <xf numFmtId="0" fontId="24" fillId="0" borderId="19" xfId="36" applyFont="1" applyFill="1" applyBorder="1" applyAlignment="1">
      <alignment horizontal="center"/>
      <protection/>
    </xf>
    <xf numFmtId="0" fontId="25" fillId="43" borderId="20" xfId="37" applyFont="1" applyFill="1" applyBorder="1">
      <alignment/>
      <protection/>
    </xf>
    <xf numFmtId="0" fontId="24" fillId="0" borderId="19" xfId="36" applyFont="1" applyFill="1" applyBorder="1">
      <alignment/>
      <protection/>
    </xf>
    <xf numFmtId="164" fontId="25" fillId="0" borderId="19" xfId="36" applyNumberFormat="1" applyFont="1" applyFill="1" applyBorder="1" applyAlignment="1">
      <alignment horizontal="center"/>
      <protection/>
    </xf>
    <xf numFmtId="3" fontId="22" fillId="38" borderId="19" xfId="36" applyNumberFormat="1" applyFont="1" applyFill="1" applyBorder="1">
      <alignment/>
      <protection/>
    </xf>
    <xf numFmtId="0" fontId="46" fillId="42" borderId="21" xfId="0" applyFont="1" applyFill="1" applyBorder="1" applyAlignment="1">
      <alignment/>
    </xf>
    <xf numFmtId="0" fontId="25" fillId="0" borderId="19" xfId="36" applyFont="1" applyFill="1" applyBorder="1" applyAlignment="1">
      <alignment horizontal="center"/>
      <protection/>
    </xf>
    <xf numFmtId="0" fontId="22" fillId="0" borderId="18" xfId="36" applyFont="1" applyFill="1" applyBorder="1">
      <alignment/>
      <protection/>
    </xf>
    <xf numFmtId="0" fontId="47" fillId="38" borderId="22" xfId="0" applyFont="1" applyFill="1" applyBorder="1" applyAlignment="1">
      <alignment/>
    </xf>
    <xf numFmtId="0" fontId="47" fillId="38" borderId="23" xfId="0" applyFont="1" applyFill="1" applyBorder="1" applyAlignment="1">
      <alignment/>
    </xf>
    <xf numFmtId="0" fontId="47" fillId="38" borderId="24" xfId="0" applyFont="1" applyFill="1" applyBorder="1" applyAlignment="1">
      <alignment/>
    </xf>
    <xf numFmtId="0" fontId="25" fillId="46" borderId="25" xfId="0" applyFont="1" applyFill="1" applyBorder="1" applyAlignment="1">
      <alignment horizontal="center"/>
    </xf>
    <xf numFmtId="0" fontId="25" fillId="0" borderId="25" xfId="36" applyFont="1" applyFill="1" applyBorder="1" applyAlignment="1">
      <alignment horizontal="center"/>
      <protection/>
    </xf>
    <xf numFmtId="0" fontId="24" fillId="0" borderId="25" xfId="36" applyFont="1" applyFill="1" applyBorder="1" applyAlignment="1">
      <alignment horizontal="center"/>
      <protection/>
    </xf>
    <xf numFmtId="0" fontId="25" fillId="43" borderId="26" xfId="37" applyFont="1" applyFill="1" applyBorder="1">
      <alignment/>
      <protection/>
    </xf>
    <xf numFmtId="0" fontId="24" fillId="0" borderId="25" xfId="36" applyFont="1" applyFill="1" applyBorder="1">
      <alignment/>
      <protection/>
    </xf>
    <xf numFmtId="164" fontId="25" fillId="0" borderId="25" xfId="36" applyNumberFormat="1" applyFont="1" applyFill="1" applyBorder="1" applyAlignment="1">
      <alignment horizontal="center"/>
      <protection/>
    </xf>
    <xf numFmtId="3" fontId="22" fillId="38" borderId="25" xfId="36" applyNumberFormat="1" applyFont="1" applyFill="1" applyBorder="1">
      <alignment/>
      <protection/>
    </xf>
    <xf numFmtId="0" fontId="25" fillId="46" borderId="10" xfId="0" applyFont="1" applyFill="1" applyBorder="1" applyAlignment="1">
      <alignment horizontal="center"/>
    </xf>
    <xf numFmtId="0" fontId="25" fillId="0" borderId="10" xfId="36" applyFont="1" applyFill="1" applyBorder="1" applyAlignment="1">
      <alignment horizontal="center"/>
      <protection/>
    </xf>
    <xf numFmtId="0" fontId="25" fillId="46" borderId="19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2" fontId="22" fillId="0" borderId="32" xfId="0" applyNumberFormat="1" applyFont="1" applyBorder="1" applyAlignment="1">
      <alignment horizontal="center" vertical="center" wrapText="1"/>
    </xf>
    <xf numFmtId="0" fontId="22" fillId="0" borderId="32" xfId="36" applyFont="1" applyBorder="1" applyAlignment="1">
      <alignment horizontal="center" vertical="center" wrapText="1"/>
      <protection/>
    </xf>
    <xf numFmtId="49" fontId="22" fillId="0" borderId="33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2" fontId="22" fillId="0" borderId="35" xfId="0" applyNumberFormat="1" applyFont="1" applyBorder="1" applyAlignment="1">
      <alignment horizontal="center" vertical="center" wrapText="1"/>
    </xf>
    <xf numFmtId="0" fontId="22" fillId="0" borderId="35" xfId="36" applyFont="1" applyBorder="1" applyAlignment="1">
      <alignment horizontal="center" vertical="center" wrapText="1"/>
      <protection/>
    </xf>
    <xf numFmtId="49" fontId="22" fillId="0" borderId="36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4" fontId="1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64" fontId="18" fillId="0" borderId="19" xfId="0" applyNumberFormat="1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0" fillId="36" borderId="37" xfId="0" applyFill="1" applyBorder="1" applyAlignment="1">
      <alignment/>
    </xf>
    <xf numFmtId="0" fontId="18" fillId="36" borderId="25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5" xfId="0" applyFill="1" applyBorder="1" applyAlignment="1">
      <alignment/>
    </xf>
    <xf numFmtId="164" fontId="18" fillId="36" borderId="25" xfId="0" applyNumberFormat="1" applyFont="1" applyFill="1" applyBorder="1" applyAlignment="1">
      <alignment horizontal="center"/>
    </xf>
    <xf numFmtId="49" fontId="27" fillId="36" borderId="25" xfId="0" applyNumberFormat="1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18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4" fontId="18" fillId="36" borderId="10" xfId="0" applyNumberFormat="1" applyFont="1" applyFill="1" applyBorder="1" applyAlignment="1">
      <alignment horizontal="center"/>
    </xf>
    <xf numFmtId="49" fontId="27" fillId="36" borderId="10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164" fontId="18" fillId="0" borderId="25" xfId="0" applyNumberFormat="1" applyFont="1" applyFill="1" applyBorder="1" applyAlignment="1">
      <alignment horizontal="center"/>
    </xf>
    <xf numFmtId="49" fontId="27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Bad" xfId="33"/>
    <cellStyle name="Excel_BuiltIn_Good" xfId="34"/>
    <cellStyle name="Excel_BuiltIn_Neutral" xfId="35"/>
    <cellStyle name="Normal 2" xfId="36"/>
    <cellStyle name="Normal 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M17" sqref="M17"/>
    </sheetView>
  </sheetViews>
  <sheetFormatPr defaultColWidth="9.140625" defaultRowHeight="15"/>
  <cols>
    <col min="2" max="2" width="23.00390625" style="0" customWidth="1"/>
    <col min="7" max="7" width="17.28125" style="0" customWidth="1"/>
    <col min="8" max="8" width="12.140625" style="0" customWidth="1"/>
  </cols>
  <sheetData>
    <row r="1" spans="1:8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>
      <c r="A2" s="3" t="s">
        <v>8</v>
      </c>
      <c r="B2" s="3" t="s">
        <v>9</v>
      </c>
      <c r="C2" s="3">
        <v>0</v>
      </c>
      <c r="D2" s="3">
        <v>73.08</v>
      </c>
      <c r="E2" s="4">
        <v>10.96</v>
      </c>
      <c r="F2" s="4">
        <v>84.04</v>
      </c>
      <c r="G2" s="4"/>
      <c r="H2" s="4">
        <f>F2*750</f>
        <v>63030.00000000001</v>
      </c>
    </row>
    <row r="3" spans="1:8" ht="15">
      <c r="A3" s="3" t="s">
        <v>10</v>
      </c>
      <c r="B3" s="3" t="s">
        <v>9</v>
      </c>
      <c r="C3" s="3">
        <v>0</v>
      </c>
      <c r="D3" s="3">
        <v>69.83</v>
      </c>
      <c r="E3" s="4">
        <v>10.58</v>
      </c>
      <c r="F3" s="4">
        <v>80.41</v>
      </c>
      <c r="G3" s="4"/>
      <c r="H3" s="4">
        <f aca="true" t="shared" si="0" ref="H3:H66">F3*750</f>
        <v>60307.5</v>
      </c>
    </row>
    <row r="4" spans="1:8" ht="15">
      <c r="A4" s="5"/>
      <c r="B4" s="5"/>
      <c r="C4" s="5"/>
      <c r="D4" s="5"/>
      <c r="E4" s="5"/>
      <c r="F4" s="5"/>
      <c r="G4" s="5"/>
      <c r="H4" s="5"/>
    </row>
    <row r="5" spans="1:8" ht="15">
      <c r="A5" s="3" t="s">
        <v>11</v>
      </c>
      <c r="B5" s="3" t="s">
        <v>9</v>
      </c>
      <c r="C5" s="3">
        <v>1</v>
      </c>
      <c r="D5" s="3">
        <v>62.1</v>
      </c>
      <c r="E5" s="4">
        <v>10.4</v>
      </c>
      <c r="F5" s="4">
        <v>72.5</v>
      </c>
      <c r="G5" s="4" t="s">
        <v>12</v>
      </c>
      <c r="H5" s="4">
        <f t="shared" si="0"/>
        <v>54375</v>
      </c>
    </row>
    <row r="6" spans="1:8" ht="15">
      <c r="A6" s="3" t="s">
        <v>13</v>
      </c>
      <c r="B6" s="3" t="s">
        <v>14</v>
      </c>
      <c r="C6" s="3">
        <v>1</v>
      </c>
      <c r="D6" s="3">
        <v>44.379999999999995</v>
      </c>
      <c r="E6" s="4">
        <v>7.7</v>
      </c>
      <c r="F6" s="4">
        <v>52.08</v>
      </c>
      <c r="G6" s="4" t="s">
        <v>12</v>
      </c>
      <c r="H6" s="4">
        <f t="shared" si="0"/>
        <v>39060</v>
      </c>
    </row>
    <row r="7" spans="1:8" ht="15">
      <c r="A7" s="3" t="s">
        <v>15</v>
      </c>
      <c r="B7" s="3" t="s">
        <v>14</v>
      </c>
      <c r="C7" s="3">
        <v>1</v>
      </c>
      <c r="D7" s="3">
        <v>49.33</v>
      </c>
      <c r="E7" s="4">
        <v>8.01</v>
      </c>
      <c r="F7" s="4">
        <v>57.34</v>
      </c>
      <c r="G7" s="4" t="s">
        <v>12</v>
      </c>
      <c r="H7" s="4">
        <f t="shared" si="0"/>
        <v>43005</v>
      </c>
    </row>
    <row r="8" spans="1:8" ht="15">
      <c r="A8" s="3" t="s">
        <v>16</v>
      </c>
      <c r="B8" s="3" t="s">
        <v>9</v>
      </c>
      <c r="C8" s="3">
        <v>1</v>
      </c>
      <c r="D8" s="3">
        <v>60.16</v>
      </c>
      <c r="E8" s="4">
        <v>9.91</v>
      </c>
      <c r="F8" s="4">
        <v>70.07</v>
      </c>
      <c r="G8" s="4" t="s">
        <v>12</v>
      </c>
      <c r="H8" s="4">
        <f t="shared" si="0"/>
        <v>52552.49999999999</v>
      </c>
    </row>
    <row r="9" spans="1:8" ht="15">
      <c r="A9" s="3"/>
      <c r="B9" s="3" t="s">
        <v>17</v>
      </c>
      <c r="C9" s="3">
        <v>1</v>
      </c>
      <c r="D9" s="3">
        <v>90.92</v>
      </c>
      <c r="E9" s="4">
        <v>16.59</v>
      </c>
      <c r="F9" s="4">
        <v>107.51</v>
      </c>
      <c r="G9" s="4"/>
      <c r="H9" s="4">
        <f t="shared" si="0"/>
        <v>80632.5</v>
      </c>
    </row>
    <row r="10" spans="1:8" ht="15">
      <c r="A10" s="3" t="s">
        <v>18</v>
      </c>
      <c r="B10" s="3" t="s">
        <v>9</v>
      </c>
      <c r="C10" s="3">
        <v>1</v>
      </c>
      <c r="D10" s="3">
        <v>60.08</v>
      </c>
      <c r="E10" s="4">
        <v>9.89</v>
      </c>
      <c r="F10" s="4">
        <v>69.97</v>
      </c>
      <c r="G10" s="4" t="s">
        <v>12</v>
      </c>
      <c r="H10" s="4">
        <f t="shared" si="0"/>
        <v>52477.5</v>
      </c>
    </row>
    <row r="11" spans="1:8" ht="15">
      <c r="A11" s="3" t="s">
        <v>19</v>
      </c>
      <c r="B11" s="3" t="s">
        <v>14</v>
      </c>
      <c r="C11" s="3">
        <v>1</v>
      </c>
      <c r="D11" s="3">
        <v>48.38</v>
      </c>
      <c r="E11" s="4">
        <v>7.92</v>
      </c>
      <c r="F11" s="4">
        <v>56.3</v>
      </c>
      <c r="G11" s="4" t="s">
        <v>12</v>
      </c>
      <c r="H11" s="4">
        <f t="shared" si="0"/>
        <v>42225</v>
      </c>
    </row>
    <row r="12" spans="1:8" ht="15">
      <c r="A12" s="3" t="s">
        <v>20</v>
      </c>
      <c r="B12" s="3" t="s">
        <v>9</v>
      </c>
      <c r="C12" s="3">
        <v>1</v>
      </c>
      <c r="D12" s="3">
        <v>60.74</v>
      </c>
      <c r="E12" s="4">
        <v>10.08</v>
      </c>
      <c r="F12" s="4">
        <v>70.82</v>
      </c>
      <c r="G12" s="4" t="s">
        <v>12</v>
      </c>
      <c r="H12" s="4">
        <f t="shared" si="0"/>
        <v>53114.99999999999</v>
      </c>
    </row>
    <row r="13" spans="1:8" ht="15">
      <c r="A13" s="3" t="s">
        <v>21</v>
      </c>
      <c r="B13" s="3" t="s">
        <v>9</v>
      </c>
      <c r="C13" s="3">
        <v>1</v>
      </c>
      <c r="D13" s="3">
        <v>70.13</v>
      </c>
      <c r="E13" s="4">
        <v>12.06</v>
      </c>
      <c r="F13" s="4">
        <v>82.19</v>
      </c>
      <c r="G13" s="4" t="s">
        <v>12</v>
      </c>
      <c r="H13" s="4">
        <f t="shared" si="0"/>
        <v>61642.5</v>
      </c>
    </row>
    <row r="14" spans="1:8" ht="15">
      <c r="A14" s="3"/>
      <c r="B14" s="3" t="s">
        <v>22</v>
      </c>
      <c r="C14" s="3">
        <v>1</v>
      </c>
      <c r="D14" s="3">
        <v>72.29</v>
      </c>
      <c r="E14" s="4">
        <v>13.19</v>
      </c>
      <c r="F14" s="4">
        <v>85.48</v>
      </c>
      <c r="G14" s="4"/>
      <c r="H14" s="4">
        <f t="shared" si="0"/>
        <v>64110</v>
      </c>
    </row>
    <row r="15" spans="1:8" ht="15">
      <c r="A15" s="3" t="s">
        <v>23</v>
      </c>
      <c r="B15" s="3" t="s">
        <v>9</v>
      </c>
      <c r="C15" s="3">
        <v>1</v>
      </c>
      <c r="D15" s="3">
        <v>63.459999999999994</v>
      </c>
      <c r="E15" s="4">
        <v>10.9</v>
      </c>
      <c r="F15" s="4">
        <v>74.36</v>
      </c>
      <c r="G15" s="4" t="s">
        <v>12</v>
      </c>
      <c r="H15" s="4">
        <f t="shared" si="0"/>
        <v>55770</v>
      </c>
    </row>
    <row r="16" spans="1:8" ht="15">
      <c r="A16" s="3" t="s">
        <v>24</v>
      </c>
      <c r="B16" s="3" t="s">
        <v>14</v>
      </c>
      <c r="C16" s="3">
        <v>1</v>
      </c>
      <c r="D16" s="3">
        <v>40.93</v>
      </c>
      <c r="E16" s="4">
        <v>7.18</v>
      </c>
      <c r="F16" s="4">
        <v>48.11</v>
      </c>
      <c r="G16" s="4" t="s">
        <v>12</v>
      </c>
      <c r="H16" s="4">
        <f t="shared" si="0"/>
        <v>36082.5</v>
      </c>
    </row>
    <row r="17" spans="1:8" ht="15">
      <c r="A17" s="3" t="s">
        <v>25</v>
      </c>
      <c r="B17" s="3" t="s">
        <v>9</v>
      </c>
      <c r="C17" s="3">
        <v>1</v>
      </c>
      <c r="D17" s="3">
        <v>67.98</v>
      </c>
      <c r="E17" s="4">
        <v>10.56</v>
      </c>
      <c r="F17" s="4">
        <v>78.54</v>
      </c>
      <c r="G17" s="4" t="s">
        <v>12</v>
      </c>
      <c r="H17" s="4">
        <f t="shared" si="0"/>
        <v>58905.00000000001</v>
      </c>
    </row>
    <row r="18" spans="1:8" ht="15">
      <c r="A18" s="3" t="s">
        <v>26</v>
      </c>
      <c r="B18" s="3" t="s">
        <v>9</v>
      </c>
      <c r="C18" s="3">
        <v>1</v>
      </c>
      <c r="D18" s="3">
        <v>59.06</v>
      </c>
      <c r="E18" s="4">
        <v>10.45</v>
      </c>
      <c r="F18" s="4">
        <v>69.51</v>
      </c>
      <c r="G18" s="4" t="s">
        <v>27</v>
      </c>
      <c r="H18" s="4">
        <f t="shared" si="0"/>
        <v>52132.50000000001</v>
      </c>
    </row>
    <row r="19" spans="1:8" ht="15">
      <c r="A19" s="3" t="s">
        <v>28</v>
      </c>
      <c r="B19" s="3" t="s">
        <v>14</v>
      </c>
      <c r="C19" s="3">
        <v>1</v>
      </c>
      <c r="D19" s="3">
        <v>49.33</v>
      </c>
      <c r="E19" s="4">
        <v>8.47</v>
      </c>
      <c r="F19" s="4">
        <v>57.8</v>
      </c>
      <c r="G19" s="4" t="s">
        <v>27</v>
      </c>
      <c r="H19" s="4">
        <f t="shared" si="0"/>
        <v>43350</v>
      </c>
    </row>
    <row r="20" spans="1:8" ht="15">
      <c r="A20" s="3" t="s">
        <v>29</v>
      </c>
      <c r="B20" s="3" t="s">
        <v>14</v>
      </c>
      <c r="C20" s="3">
        <v>1</v>
      </c>
      <c r="D20" s="3">
        <v>54.55</v>
      </c>
      <c r="E20" s="4">
        <v>9.1</v>
      </c>
      <c r="F20" s="4">
        <v>63.65</v>
      </c>
      <c r="G20" s="4" t="s">
        <v>27</v>
      </c>
      <c r="H20" s="4">
        <f t="shared" si="0"/>
        <v>47737.5</v>
      </c>
    </row>
    <row r="21" spans="1:8" ht="15">
      <c r="A21" s="6" t="s">
        <v>30</v>
      </c>
      <c r="B21" s="6" t="s">
        <v>9</v>
      </c>
      <c r="C21" s="6">
        <v>1</v>
      </c>
      <c r="D21" s="6">
        <v>49.13</v>
      </c>
      <c r="E21" s="7">
        <v>9.23</v>
      </c>
      <c r="F21" s="7">
        <v>58.36</v>
      </c>
      <c r="G21" s="7" t="s">
        <v>27</v>
      </c>
      <c r="H21" s="7">
        <f t="shared" si="0"/>
        <v>43770</v>
      </c>
    </row>
    <row r="22" spans="1:8" ht="15">
      <c r="A22" s="3" t="s">
        <v>31</v>
      </c>
      <c r="B22" s="3" t="s">
        <v>9</v>
      </c>
      <c r="C22" s="3">
        <v>1</v>
      </c>
      <c r="D22" s="3">
        <v>47.62</v>
      </c>
      <c r="E22" s="4">
        <v>8.95</v>
      </c>
      <c r="F22" s="4">
        <v>56.57</v>
      </c>
      <c r="G22" s="4" t="s">
        <v>27</v>
      </c>
      <c r="H22" s="4">
        <f t="shared" si="0"/>
        <v>42427.5</v>
      </c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15">
      <c r="A24" s="3" t="s">
        <v>32</v>
      </c>
      <c r="B24" s="3" t="s">
        <v>9</v>
      </c>
      <c r="C24" s="3">
        <v>2</v>
      </c>
      <c r="D24" s="3">
        <v>50.81</v>
      </c>
      <c r="E24" s="4">
        <v>9.55</v>
      </c>
      <c r="F24" s="4">
        <v>60.36</v>
      </c>
      <c r="G24" s="4" t="s">
        <v>33</v>
      </c>
      <c r="H24" s="4">
        <f t="shared" si="0"/>
        <v>45270</v>
      </c>
    </row>
    <row r="25" spans="1:8" ht="15">
      <c r="A25" s="6" t="s">
        <v>34</v>
      </c>
      <c r="B25" s="6" t="s">
        <v>9</v>
      </c>
      <c r="C25" s="6">
        <v>2</v>
      </c>
      <c r="D25" s="6">
        <v>50.11</v>
      </c>
      <c r="E25" s="7">
        <v>9.42</v>
      </c>
      <c r="F25" s="7">
        <v>59.53</v>
      </c>
      <c r="G25" s="7" t="s">
        <v>27</v>
      </c>
      <c r="H25" s="7">
        <f t="shared" si="0"/>
        <v>44647.5</v>
      </c>
    </row>
    <row r="26" spans="1:8" ht="15">
      <c r="A26" s="3" t="s">
        <v>35</v>
      </c>
      <c r="B26" s="3" t="s">
        <v>14</v>
      </c>
      <c r="C26" s="3">
        <v>2</v>
      </c>
      <c r="D26" s="3">
        <v>37.53</v>
      </c>
      <c r="E26" s="4">
        <v>7.05</v>
      </c>
      <c r="F26" s="4">
        <v>44.58</v>
      </c>
      <c r="G26" s="4" t="s">
        <v>27</v>
      </c>
      <c r="H26" s="4">
        <f t="shared" si="0"/>
        <v>33435</v>
      </c>
    </row>
    <row r="27" spans="1:8" ht="15">
      <c r="A27" s="6" t="s">
        <v>36</v>
      </c>
      <c r="B27" s="6" t="s">
        <v>14</v>
      </c>
      <c r="C27" s="6">
        <v>2</v>
      </c>
      <c r="D27" s="6">
        <v>35.8</v>
      </c>
      <c r="E27" s="7">
        <v>6.73</v>
      </c>
      <c r="F27" s="7">
        <v>42.53</v>
      </c>
      <c r="G27" s="7" t="s">
        <v>27</v>
      </c>
      <c r="H27" s="7">
        <f t="shared" si="0"/>
        <v>31897.5</v>
      </c>
    </row>
    <row r="28" spans="1:8" ht="15">
      <c r="A28" s="6" t="s">
        <v>37</v>
      </c>
      <c r="B28" s="6" t="s">
        <v>9</v>
      </c>
      <c r="C28" s="6">
        <v>2</v>
      </c>
      <c r="D28" s="6">
        <v>46.8</v>
      </c>
      <c r="E28" s="7">
        <v>8.8</v>
      </c>
      <c r="F28" s="7">
        <v>55.6</v>
      </c>
      <c r="G28" s="7" t="s">
        <v>27</v>
      </c>
      <c r="H28" s="7">
        <f t="shared" si="0"/>
        <v>41700</v>
      </c>
    </row>
    <row r="29" spans="1:8" ht="15">
      <c r="A29" s="6" t="s">
        <v>38</v>
      </c>
      <c r="B29" s="6" t="s">
        <v>9</v>
      </c>
      <c r="C29" s="6">
        <v>2</v>
      </c>
      <c r="D29" s="6">
        <v>46.8</v>
      </c>
      <c r="E29" s="7">
        <v>8.8</v>
      </c>
      <c r="F29" s="7">
        <v>55.6</v>
      </c>
      <c r="G29" s="7" t="s">
        <v>27</v>
      </c>
      <c r="H29" s="7">
        <f t="shared" si="0"/>
        <v>41700</v>
      </c>
    </row>
    <row r="30" spans="1:8" ht="15">
      <c r="A30" s="3" t="s">
        <v>39</v>
      </c>
      <c r="B30" s="3" t="s">
        <v>9</v>
      </c>
      <c r="C30" s="3">
        <v>2</v>
      </c>
      <c r="D30" s="3">
        <v>48.37</v>
      </c>
      <c r="E30" s="4">
        <v>9.09</v>
      </c>
      <c r="F30" s="4">
        <v>57.46</v>
      </c>
      <c r="G30" s="4" t="s">
        <v>27</v>
      </c>
      <c r="H30" s="4">
        <f t="shared" si="0"/>
        <v>43095</v>
      </c>
    </row>
    <row r="31" spans="1:8" ht="15">
      <c r="A31" s="3" t="s">
        <v>40</v>
      </c>
      <c r="B31" s="3" t="s">
        <v>9</v>
      </c>
      <c r="C31" s="3">
        <v>2</v>
      </c>
      <c r="D31" s="3">
        <v>48.3</v>
      </c>
      <c r="E31" s="4">
        <v>9.08</v>
      </c>
      <c r="F31" s="4">
        <v>57.38</v>
      </c>
      <c r="G31" s="4" t="s">
        <v>27</v>
      </c>
      <c r="H31" s="4">
        <f t="shared" si="0"/>
        <v>43035</v>
      </c>
    </row>
    <row r="32" spans="1:8" ht="15">
      <c r="A32" s="3" t="s">
        <v>41</v>
      </c>
      <c r="B32" s="3" t="s">
        <v>9</v>
      </c>
      <c r="C32" s="3">
        <v>2</v>
      </c>
      <c r="D32" s="3">
        <v>62.41</v>
      </c>
      <c r="E32" s="4">
        <v>11.73</v>
      </c>
      <c r="F32" s="4">
        <v>74.14</v>
      </c>
      <c r="G32" s="4" t="s">
        <v>27</v>
      </c>
      <c r="H32" s="4">
        <f t="shared" si="0"/>
        <v>55605</v>
      </c>
    </row>
    <row r="33" spans="1:8" ht="15">
      <c r="A33" s="3" t="s">
        <v>42</v>
      </c>
      <c r="B33" s="3" t="s">
        <v>9</v>
      </c>
      <c r="C33" s="3">
        <v>2</v>
      </c>
      <c r="D33" s="3">
        <v>73.95</v>
      </c>
      <c r="E33" s="4">
        <v>11.91</v>
      </c>
      <c r="F33" s="4">
        <v>85.86</v>
      </c>
      <c r="G33" s="4"/>
      <c r="H33" s="4">
        <f t="shared" si="0"/>
        <v>64395</v>
      </c>
    </row>
    <row r="34" spans="1:8" ht="15">
      <c r="A34" s="3" t="s">
        <v>43</v>
      </c>
      <c r="B34" s="3" t="s">
        <v>9</v>
      </c>
      <c r="C34" s="3">
        <v>2</v>
      </c>
      <c r="D34" s="3">
        <v>51.38</v>
      </c>
      <c r="E34" s="4">
        <v>9.61</v>
      </c>
      <c r="F34" s="4">
        <v>60.99</v>
      </c>
      <c r="G34" s="4"/>
      <c r="H34" s="4">
        <f t="shared" si="0"/>
        <v>45742.5</v>
      </c>
    </row>
    <row r="35" spans="1:8" ht="15">
      <c r="A35" s="8" t="s">
        <v>44</v>
      </c>
      <c r="B35" s="8" t="s">
        <v>14</v>
      </c>
      <c r="C35" s="8">
        <v>2</v>
      </c>
      <c r="D35" s="8">
        <v>58.81</v>
      </c>
      <c r="E35" s="9">
        <v>9.84</v>
      </c>
      <c r="F35" s="9">
        <v>68.65</v>
      </c>
      <c r="G35" s="9"/>
      <c r="H35" s="9">
        <f t="shared" si="0"/>
        <v>51487.50000000001</v>
      </c>
    </row>
    <row r="36" spans="1:8" ht="15">
      <c r="A36" s="3" t="s">
        <v>45</v>
      </c>
      <c r="B36" s="3" t="s">
        <v>14</v>
      </c>
      <c r="C36" s="3">
        <v>2</v>
      </c>
      <c r="D36" s="3">
        <v>59.5</v>
      </c>
      <c r="E36" s="4">
        <v>9.48</v>
      </c>
      <c r="F36" s="4">
        <v>68.98</v>
      </c>
      <c r="G36" s="4"/>
      <c r="H36" s="4">
        <f t="shared" si="0"/>
        <v>51735</v>
      </c>
    </row>
    <row r="37" spans="1:8" ht="15">
      <c r="A37" s="3" t="s">
        <v>46</v>
      </c>
      <c r="B37" s="3" t="s">
        <v>9</v>
      </c>
      <c r="C37" s="3">
        <v>2</v>
      </c>
      <c r="D37" s="3">
        <v>55.74</v>
      </c>
      <c r="E37" s="4">
        <v>10.48</v>
      </c>
      <c r="F37" s="4">
        <v>66.22</v>
      </c>
      <c r="G37" s="4" t="s">
        <v>27</v>
      </c>
      <c r="H37" s="4">
        <f t="shared" si="0"/>
        <v>49665</v>
      </c>
    </row>
    <row r="38" spans="1:8" ht="15">
      <c r="A38" s="3" t="s">
        <v>47</v>
      </c>
      <c r="B38" s="3" t="s">
        <v>9</v>
      </c>
      <c r="C38" s="3">
        <v>2</v>
      </c>
      <c r="D38" s="3">
        <v>48.3</v>
      </c>
      <c r="E38" s="4">
        <v>9.08</v>
      </c>
      <c r="F38" s="4">
        <v>57.38</v>
      </c>
      <c r="G38" s="4" t="s">
        <v>27</v>
      </c>
      <c r="H38" s="4">
        <f t="shared" si="0"/>
        <v>43035</v>
      </c>
    </row>
    <row r="39" spans="1:8" ht="15">
      <c r="A39" s="3" t="s">
        <v>48</v>
      </c>
      <c r="B39" s="3" t="s">
        <v>9</v>
      </c>
      <c r="C39" s="3">
        <v>2</v>
      </c>
      <c r="D39" s="3">
        <v>48.37</v>
      </c>
      <c r="E39" s="4">
        <v>9.09</v>
      </c>
      <c r="F39" s="4">
        <v>57.46</v>
      </c>
      <c r="G39" s="4" t="s">
        <v>27</v>
      </c>
      <c r="H39" s="4">
        <f t="shared" si="0"/>
        <v>43095</v>
      </c>
    </row>
    <row r="40" spans="1:8" ht="15">
      <c r="A40" s="6" t="s">
        <v>49</v>
      </c>
      <c r="B40" s="6" t="s">
        <v>9</v>
      </c>
      <c r="C40" s="6">
        <v>2</v>
      </c>
      <c r="D40" s="6">
        <v>47.18</v>
      </c>
      <c r="E40" s="7">
        <v>8.87</v>
      </c>
      <c r="F40" s="7">
        <v>56.05</v>
      </c>
      <c r="G40" s="7" t="s">
        <v>27</v>
      </c>
      <c r="H40" s="7">
        <f t="shared" si="0"/>
        <v>42037.5</v>
      </c>
    </row>
    <row r="41" spans="1:8" ht="15">
      <c r="A41" s="6" t="s">
        <v>50</v>
      </c>
      <c r="B41" s="6" t="s">
        <v>14</v>
      </c>
      <c r="C41" s="6">
        <v>2</v>
      </c>
      <c r="D41" s="6">
        <v>35.5</v>
      </c>
      <c r="E41" s="7">
        <v>6.67</v>
      </c>
      <c r="F41" s="7">
        <v>42.17</v>
      </c>
      <c r="G41" s="7" t="s">
        <v>27</v>
      </c>
      <c r="H41" s="7">
        <f t="shared" si="0"/>
        <v>31627.5</v>
      </c>
    </row>
    <row r="42" spans="1:8" ht="15">
      <c r="A42" s="6" t="s">
        <v>51</v>
      </c>
      <c r="B42" s="6" t="s">
        <v>14</v>
      </c>
      <c r="C42" s="6">
        <v>2</v>
      </c>
      <c r="D42" s="6">
        <v>37.92</v>
      </c>
      <c r="E42" s="7">
        <v>7.13</v>
      </c>
      <c r="F42" s="7">
        <v>45.05</v>
      </c>
      <c r="G42" s="7" t="s">
        <v>27</v>
      </c>
      <c r="H42" s="7">
        <f t="shared" si="0"/>
        <v>33787.5</v>
      </c>
    </row>
    <row r="43" spans="1:8" ht="15">
      <c r="A43" s="6" t="s">
        <v>52</v>
      </c>
      <c r="B43" s="6" t="s">
        <v>9</v>
      </c>
      <c r="C43" s="6">
        <v>2</v>
      </c>
      <c r="D43" s="6">
        <v>49.13</v>
      </c>
      <c r="E43" s="7">
        <v>9.23</v>
      </c>
      <c r="F43" s="7">
        <v>58.36</v>
      </c>
      <c r="G43" s="7" t="s">
        <v>33</v>
      </c>
      <c r="H43" s="7">
        <f t="shared" si="0"/>
        <v>43770</v>
      </c>
    </row>
    <row r="44" spans="1:8" ht="15">
      <c r="A44" s="3" t="s">
        <v>53</v>
      </c>
      <c r="B44" s="3" t="s">
        <v>9</v>
      </c>
      <c r="C44" s="3">
        <v>2</v>
      </c>
      <c r="D44" s="3">
        <v>47.78</v>
      </c>
      <c r="E44" s="4">
        <v>8.98</v>
      </c>
      <c r="F44" s="4">
        <v>56.76</v>
      </c>
      <c r="G44" s="4" t="s">
        <v>33</v>
      </c>
      <c r="H44" s="4">
        <f t="shared" si="0"/>
        <v>42570</v>
      </c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3" t="s">
        <v>54</v>
      </c>
      <c r="B46" s="3" t="s">
        <v>55</v>
      </c>
      <c r="C46" s="3">
        <v>3</v>
      </c>
      <c r="D46" s="3">
        <v>141.98000000000002</v>
      </c>
      <c r="E46" s="4">
        <v>23.82</v>
      </c>
      <c r="F46" s="4">
        <v>165.8</v>
      </c>
      <c r="G46" s="4" t="s">
        <v>27</v>
      </c>
      <c r="H46" s="4">
        <f t="shared" si="0"/>
        <v>124350.00000000001</v>
      </c>
    </row>
    <row r="47" spans="1:8" ht="15">
      <c r="A47" s="8" t="s">
        <v>56</v>
      </c>
      <c r="B47" s="8" t="s">
        <v>14</v>
      </c>
      <c r="C47" s="8">
        <v>3</v>
      </c>
      <c r="D47" s="8">
        <v>36.5</v>
      </c>
      <c r="E47" s="9">
        <v>6.86</v>
      </c>
      <c r="F47" s="9">
        <v>43.36</v>
      </c>
      <c r="G47" s="9" t="s">
        <v>27</v>
      </c>
      <c r="H47" s="9">
        <f t="shared" si="0"/>
        <v>32520</v>
      </c>
    </row>
    <row r="48" spans="1:8" ht="15">
      <c r="A48" s="8" t="s">
        <v>57</v>
      </c>
      <c r="B48" s="8" t="s">
        <v>9</v>
      </c>
      <c r="C48" s="8">
        <v>3</v>
      </c>
      <c r="D48" s="8">
        <v>46.87</v>
      </c>
      <c r="E48" s="9">
        <v>8.81</v>
      </c>
      <c r="F48" s="9">
        <v>55.68</v>
      </c>
      <c r="G48" s="9" t="s">
        <v>27</v>
      </c>
      <c r="H48" s="9">
        <f t="shared" si="0"/>
        <v>41760</v>
      </c>
    </row>
    <row r="49" spans="1:8" ht="15">
      <c r="A49" s="6" t="s">
        <v>58</v>
      </c>
      <c r="B49" s="6" t="s">
        <v>9</v>
      </c>
      <c r="C49" s="6">
        <v>3</v>
      </c>
      <c r="D49" s="6">
        <v>46.8</v>
      </c>
      <c r="E49" s="7">
        <v>8.8</v>
      </c>
      <c r="F49" s="7">
        <v>55.6</v>
      </c>
      <c r="G49" s="7" t="s">
        <v>27</v>
      </c>
      <c r="H49" s="7">
        <f t="shared" si="0"/>
        <v>41700</v>
      </c>
    </row>
    <row r="50" spans="1:8" ht="15">
      <c r="A50" s="10" t="s">
        <v>59</v>
      </c>
      <c r="B50" s="10" t="s">
        <v>9</v>
      </c>
      <c r="C50" s="10">
        <v>3</v>
      </c>
      <c r="D50" s="10">
        <v>48.37</v>
      </c>
      <c r="E50" s="11">
        <v>9.09</v>
      </c>
      <c r="F50" s="11">
        <v>57.46</v>
      </c>
      <c r="G50" s="11" t="s">
        <v>27</v>
      </c>
      <c r="H50" s="11">
        <f t="shared" si="0"/>
        <v>43095</v>
      </c>
    </row>
    <row r="51" spans="1:8" ht="15">
      <c r="A51" s="8" t="s">
        <v>60</v>
      </c>
      <c r="B51" s="8" t="s">
        <v>9</v>
      </c>
      <c r="C51" s="8">
        <v>3</v>
      </c>
      <c r="D51" s="8">
        <v>48.3</v>
      </c>
      <c r="E51" s="9">
        <v>9.08</v>
      </c>
      <c r="F51" s="9">
        <v>57.38</v>
      </c>
      <c r="G51" s="9" t="s">
        <v>27</v>
      </c>
      <c r="H51" s="9">
        <f t="shared" si="0"/>
        <v>43035</v>
      </c>
    </row>
    <row r="52" spans="1:8" ht="15">
      <c r="A52" s="6" t="s">
        <v>61</v>
      </c>
      <c r="B52" s="6" t="s">
        <v>9</v>
      </c>
      <c r="C52" s="6">
        <v>3</v>
      </c>
      <c r="D52" s="6">
        <v>61.83</v>
      </c>
      <c r="E52" s="7">
        <v>11.62</v>
      </c>
      <c r="F52" s="7">
        <v>73.45</v>
      </c>
      <c r="G52" s="7" t="s">
        <v>27</v>
      </c>
      <c r="H52" s="7">
        <f t="shared" si="0"/>
        <v>55087.5</v>
      </c>
    </row>
    <row r="53" spans="1:8" ht="15">
      <c r="A53" s="3" t="s">
        <v>62</v>
      </c>
      <c r="B53" s="3" t="s">
        <v>9</v>
      </c>
      <c r="C53" s="3">
        <v>3</v>
      </c>
      <c r="D53" s="3">
        <v>52.44</v>
      </c>
      <c r="E53" s="4">
        <v>9.86</v>
      </c>
      <c r="F53" s="4">
        <v>62.3</v>
      </c>
      <c r="G53" s="4"/>
      <c r="H53" s="4">
        <f t="shared" si="0"/>
        <v>46725</v>
      </c>
    </row>
    <row r="54" spans="1:8" ht="15">
      <c r="A54" s="3" t="s">
        <v>63</v>
      </c>
      <c r="B54" s="3" t="s">
        <v>9</v>
      </c>
      <c r="C54" s="3">
        <v>3</v>
      </c>
      <c r="D54" s="3">
        <v>50.65</v>
      </c>
      <c r="E54" s="4">
        <v>9.52</v>
      </c>
      <c r="F54" s="4">
        <v>60.17</v>
      </c>
      <c r="G54" s="4"/>
      <c r="H54" s="4">
        <f t="shared" si="0"/>
        <v>45127.5</v>
      </c>
    </row>
    <row r="55" spans="1:8" ht="15">
      <c r="A55" s="8" t="s">
        <v>64</v>
      </c>
      <c r="B55" s="8" t="s">
        <v>14</v>
      </c>
      <c r="C55" s="8">
        <v>3</v>
      </c>
      <c r="D55" s="8">
        <v>41.77</v>
      </c>
      <c r="E55" s="9">
        <v>7.85</v>
      </c>
      <c r="F55" s="9">
        <v>49.62</v>
      </c>
      <c r="G55" s="9"/>
      <c r="H55" s="9">
        <f t="shared" si="0"/>
        <v>37215</v>
      </c>
    </row>
    <row r="56" spans="1:8" ht="15">
      <c r="A56" s="3" t="s">
        <v>65</v>
      </c>
      <c r="B56" s="3" t="s">
        <v>14</v>
      </c>
      <c r="C56" s="3">
        <v>3</v>
      </c>
      <c r="D56" s="3">
        <v>38.93</v>
      </c>
      <c r="E56" s="4">
        <v>7.32</v>
      </c>
      <c r="F56" s="4">
        <v>46.25</v>
      </c>
      <c r="G56" s="4"/>
      <c r="H56" s="4">
        <f t="shared" si="0"/>
        <v>34687.5</v>
      </c>
    </row>
    <row r="57" spans="1:8" ht="15">
      <c r="A57" s="6" t="s">
        <v>66</v>
      </c>
      <c r="B57" s="6" t="s">
        <v>9</v>
      </c>
      <c r="C57" s="6">
        <v>3</v>
      </c>
      <c r="D57" s="6">
        <v>55.16</v>
      </c>
      <c r="E57" s="7">
        <v>10.37</v>
      </c>
      <c r="F57" s="7">
        <v>65.53</v>
      </c>
      <c r="G57" s="7" t="s">
        <v>27</v>
      </c>
      <c r="H57" s="7">
        <f t="shared" si="0"/>
        <v>49147.5</v>
      </c>
    </row>
    <row r="58" spans="1:8" ht="15">
      <c r="A58" s="6" t="s">
        <v>67</v>
      </c>
      <c r="B58" s="6" t="s">
        <v>9</v>
      </c>
      <c r="C58" s="6">
        <v>3</v>
      </c>
      <c r="D58" s="6">
        <v>48.3</v>
      </c>
      <c r="E58" s="7">
        <v>9.08</v>
      </c>
      <c r="F58" s="7">
        <v>57.38</v>
      </c>
      <c r="G58" s="7" t="s">
        <v>27</v>
      </c>
      <c r="H58" s="7">
        <f t="shared" si="0"/>
        <v>43035</v>
      </c>
    </row>
    <row r="59" spans="1:8" ht="15">
      <c r="A59" s="6" t="s">
        <v>68</v>
      </c>
      <c r="B59" s="6" t="s">
        <v>9</v>
      </c>
      <c r="C59" s="6">
        <v>3</v>
      </c>
      <c r="D59" s="6">
        <v>48.37</v>
      </c>
      <c r="E59" s="7">
        <v>9.09</v>
      </c>
      <c r="F59" s="7">
        <v>57.46</v>
      </c>
      <c r="G59" s="7" t="s">
        <v>27</v>
      </c>
      <c r="H59" s="7">
        <f t="shared" si="0"/>
        <v>43095</v>
      </c>
    </row>
    <row r="60" spans="1:8" ht="15">
      <c r="A60" s="12" t="s">
        <v>69</v>
      </c>
      <c r="B60" s="12" t="s">
        <v>9</v>
      </c>
      <c r="C60" s="12">
        <v>3</v>
      </c>
      <c r="D60" s="12">
        <v>47.18</v>
      </c>
      <c r="E60" s="13">
        <v>8.87</v>
      </c>
      <c r="F60" s="13">
        <v>56.05</v>
      </c>
      <c r="G60" s="13" t="s">
        <v>27</v>
      </c>
      <c r="H60" s="13">
        <f t="shared" si="0"/>
        <v>42037.5</v>
      </c>
    </row>
    <row r="61" spans="1:8" ht="15">
      <c r="A61" s="8" t="s">
        <v>70</v>
      </c>
      <c r="B61" s="8" t="s">
        <v>14</v>
      </c>
      <c r="C61" s="8">
        <v>3</v>
      </c>
      <c r="D61" s="8">
        <v>36.5</v>
      </c>
      <c r="E61" s="9">
        <v>6.86</v>
      </c>
      <c r="F61" s="9">
        <v>43.36</v>
      </c>
      <c r="G61" s="9" t="s">
        <v>27</v>
      </c>
      <c r="H61" s="9">
        <f t="shared" si="0"/>
        <v>32520</v>
      </c>
    </row>
    <row r="62" spans="1:8" ht="15">
      <c r="A62" s="6" t="s">
        <v>71</v>
      </c>
      <c r="B62" s="6" t="s">
        <v>55</v>
      </c>
      <c r="C62" s="6">
        <v>3</v>
      </c>
      <c r="D62" s="6">
        <v>126.72</v>
      </c>
      <c r="E62" s="7">
        <v>21.78</v>
      </c>
      <c r="F62" s="7">
        <v>148.5</v>
      </c>
      <c r="G62" s="7" t="s">
        <v>27</v>
      </c>
      <c r="H62" s="7">
        <f t="shared" si="0"/>
        <v>111375</v>
      </c>
    </row>
    <row r="63" spans="1:8" ht="15">
      <c r="A63" s="5"/>
      <c r="B63" s="5"/>
      <c r="C63" s="5"/>
      <c r="D63" s="5"/>
      <c r="E63" s="5"/>
      <c r="F63" s="5"/>
      <c r="G63" s="5"/>
      <c r="H63" s="5"/>
    </row>
    <row r="64" spans="1:8" ht="15">
      <c r="A64" s="6" t="s">
        <v>72</v>
      </c>
      <c r="B64" s="6" t="s">
        <v>9</v>
      </c>
      <c r="C64" s="6">
        <v>4</v>
      </c>
      <c r="D64" s="6">
        <v>98.19999999999999</v>
      </c>
      <c r="E64" s="7">
        <v>16.65</v>
      </c>
      <c r="F64" s="7">
        <v>114.85</v>
      </c>
      <c r="G64" s="7" t="s">
        <v>27</v>
      </c>
      <c r="H64" s="7">
        <f t="shared" si="0"/>
        <v>86137.5</v>
      </c>
    </row>
    <row r="65" spans="1:8" ht="15">
      <c r="A65" s="6" t="s">
        <v>73</v>
      </c>
      <c r="B65" s="6" t="s">
        <v>14</v>
      </c>
      <c r="C65" s="6">
        <v>4</v>
      </c>
      <c r="D65" s="6">
        <v>36.67</v>
      </c>
      <c r="E65" s="7">
        <v>6.89</v>
      </c>
      <c r="F65" s="7">
        <v>43.56</v>
      </c>
      <c r="G65" s="7" t="s">
        <v>27</v>
      </c>
      <c r="H65" s="7">
        <f t="shared" si="0"/>
        <v>32670</v>
      </c>
    </row>
    <row r="66" spans="1:8" ht="15">
      <c r="A66" s="6" t="s">
        <v>74</v>
      </c>
      <c r="B66" s="6" t="s">
        <v>9</v>
      </c>
      <c r="C66" s="6">
        <v>4</v>
      </c>
      <c r="D66" s="6">
        <v>46.87</v>
      </c>
      <c r="E66" s="7">
        <v>8.81</v>
      </c>
      <c r="F66" s="7">
        <v>55.68</v>
      </c>
      <c r="G66" s="7" t="s">
        <v>27</v>
      </c>
      <c r="H66" s="7">
        <f t="shared" si="0"/>
        <v>41760</v>
      </c>
    </row>
    <row r="67" spans="1:8" ht="15">
      <c r="A67" s="8" t="s">
        <v>75</v>
      </c>
      <c r="B67" s="8" t="s">
        <v>9</v>
      </c>
      <c r="C67" s="8">
        <v>4</v>
      </c>
      <c r="D67" s="8">
        <v>46.8</v>
      </c>
      <c r="E67" s="9">
        <v>8.8</v>
      </c>
      <c r="F67" s="9">
        <v>55.6</v>
      </c>
      <c r="G67" s="9" t="s">
        <v>27</v>
      </c>
      <c r="H67" s="9">
        <f aca="true" t="shared" si="1" ref="H67:H80">F67*750</f>
        <v>41700</v>
      </c>
    </row>
    <row r="68" spans="1:8" ht="15">
      <c r="A68" s="3" t="s">
        <v>76</v>
      </c>
      <c r="B68" s="3" t="s">
        <v>9</v>
      </c>
      <c r="C68" s="3">
        <v>4</v>
      </c>
      <c r="D68" s="3">
        <v>48.37</v>
      </c>
      <c r="E68" s="4">
        <v>9.09</v>
      </c>
      <c r="F68" s="4">
        <v>57.46</v>
      </c>
      <c r="G68" s="4" t="s">
        <v>27</v>
      </c>
      <c r="H68" s="4">
        <f t="shared" si="1"/>
        <v>43095</v>
      </c>
    </row>
    <row r="69" spans="1:8" ht="15">
      <c r="A69" s="3" t="s">
        <v>77</v>
      </c>
      <c r="B69" s="3" t="s">
        <v>9</v>
      </c>
      <c r="C69" s="3">
        <v>4</v>
      </c>
      <c r="D69" s="3">
        <v>48.3</v>
      </c>
      <c r="E69" s="4">
        <v>9.08</v>
      </c>
      <c r="F69" s="4">
        <v>57.38</v>
      </c>
      <c r="G69" s="4" t="s">
        <v>27</v>
      </c>
      <c r="H69" s="4">
        <f t="shared" si="1"/>
        <v>43035</v>
      </c>
    </row>
    <row r="70" spans="1:8" ht="15">
      <c r="A70" s="6" t="s">
        <v>78</v>
      </c>
      <c r="B70" s="6" t="s">
        <v>9</v>
      </c>
      <c r="C70" s="6">
        <v>4</v>
      </c>
      <c r="D70" s="6">
        <v>61.83</v>
      </c>
      <c r="E70" s="7">
        <v>11.62</v>
      </c>
      <c r="F70" s="7">
        <v>73.45</v>
      </c>
      <c r="G70" s="7" t="s">
        <v>27</v>
      </c>
      <c r="H70" s="7">
        <f t="shared" si="1"/>
        <v>55087.5</v>
      </c>
    </row>
    <row r="71" spans="1:8" ht="15">
      <c r="A71" s="3" t="s">
        <v>79</v>
      </c>
      <c r="B71" s="3" t="s">
        <v>9</v>
      </c>
      <c r="C71" s="3">
        <v>4</v>
      </c>
      <c r="D71" s="3">
        <v>52.44</v>
      </c>
      <c r="E71" s="4">
        <v>9.86</v>
      </c>
      <c r="F71" s="4">
        <v>62.3</v>
      </c>
      <c r="G71" s="4"/>
      <c r="H71" s="4">
        <f t="shared" si="1"/>
        <v>46725</v>
      </c>
    </row>
    <row r="72" spans="1:8" ht="15">
      <c r="A72" s="3" t="s">
        <v>80</v>
      </c>
      <c r="B72" s="3" t="s">
        <v>9</v>
      </c>
      <c r="C72" s="3">
        <v>4</v>
      </c>
      <c r="D72" s="3">
        <v>50.65</v>
      </c>
      <c r="E72" s="4">
        <v>9.52</v>
      </c>
      <c r="F72" s="4">
        <v>60.17</v>
      </c>
      <c r="G72" s="4"/>
      <c r="H72" s="4">
        <f t="shared" si="1"/>
        <v>45127.5</v>
      </c>
    </row>
    <row r="73" spans="1:8" ht="15">
      <c r="A73" s="8" t="s">
        <v>81</v>
      </c>
      <c r="B73" s="8" t="s">
        <v>14</v>
      </c>
      <c r="C73" s="8">
        <v>4</v>
      </c>
      <c r="D73" s="8">
        <v>41.77</v>
      </c>
      <c r="E73" s="9">
        <v>7.85</v>
      </c>
      <c r="F73" s="9">
        <v>49.62</v>
      </c>
      <c r="G73" s="9"/>
      <c r="H73" s="9">
        <f t="shared" si="1"/>
        <v>37215</v>
      </c>
    </row>
    <row r="74" spans="1:8" ht="15">
      <c r="A74" s="3" t="s">
        <v>82</v>
      </c>
      <c r="B74" s="3" t="s">
        <v>14</v>
      </c>
      <c r="C74" s="3">
        <v>4</v>
      </c>
      <c r="D74" s="3">
        <v>38.93</v>
      </c>
      <c r="E74" s="4">
        <v>7.32</v>
      </c>
      <c r="F74" s="4">
        <v>46.25</v>
      </c>
      <c r="G74" s="4"/>
      <c r="H74" s="4">
        <f t="shared" si="1"/>
        <v>34687.5</v>
      </c>
    </row>
    <row r="75" spans="1:8" ht="15">
      <c r="A75" s="6" t="s">
        <v>83</v>
      </c>
      <c r="B75" s="6" t="s">
        <v>9</v>
      </c>
      <c r="C75" s="6">
        <v>4</v>
      </c>
      <c r="D75" s="6">
        <v>55.16</v>
      </c>
      <c r="E75" s="7">
        <v>10.37</v>
      </c>
      <c r="F75" s="7">
        <v>65.53</v>
      </c>
      <c r="G75" s="7" t="s">
        <v>27</v>
      </c>
      <c r="H75" s="7">
        <f t="shared" si="1"/>
        <v>49147.5</v>
      </c>
    </row>
    <row r="76" spans="1:8" ht="15">
      <c r="A76" s="6" t="s">
        <v>84</v>
      </c>
      <c r="B76" s="6" t="s">
        <v>9</v>
      </c>
      <c r="C76" s="6">
        <v>4</v>
      </c>
      <c r="D76" s="6">
        <v>48.3</v>
      </c>
      <c r="E76" s="7">
        <v>9.08</v>
      </c>
      <c r="F76" s="7">
        <v>57.38</v>
      </c>
      <c r="G76" s="7" t="s">
        <v>27</v>
      </c>
      <c r="H76" s="7">
        <f t="shared" si="1"/>
        <v>43035</v>
      </c>
    </row>
    <row r="77" spans="1:8" ht="15">
      <c r="A77" s="8" t="s">
        <v>85</v>
      </c>
      <c r="B77" s="8" t="s">
        <v>9</v>
      </c>
      <c r="C77" s="8">
        <v>4</v>
      </c>
      <c r="D77" s="8">
        <v>48.37</v>
      </c>
      <c r="E77" s="9">
        <v>9.09</v>
      </c>
      <c r="F77" s="9">
        <v>57.46</v>
      </c>
      <c r="G77" s="9" t="s">
        <v>27</v>
      </c>
      <c r="H77" s="9">
        <f t="shared" si="1"/>
        <v>43095</v>
      </c>
    </row>
    <row r="78" spans="1:8" ht="15">
      <c r="A78" s="8" t="s">
        <v>86</v>
      </c>
      <c r="B78" s="8" t="s">
        <v>9</v>
      </c>
      <c r="C78" s="8">
        <v>4</v>
      </c>
      <c r="D78" s="8">
        <v>47.18</v>
      </c>
      <c r="E78" s="9">
        <v>8.87</v>
      </c>
      <c r="F78" s="9">
        <v>56.05</v>
      </c>
      <c r="G78" s="9" t="s">
        <v>27</v>
      </c>
      <c r="H78" s="9">
        <f t="shared" si="1"/>
        <v>42037.5</v>
      </c>
    </row>
    <row r="79" spans="1:8" ht="15">
      <c r="A79" s="6" t="s">
        <v>87</v>
      </c>
      <c r="B79" s="6" t="s">
        <v>14</v>
      </c>
      <c r="C79" s="6">
        <v>4</v>
      </c>
      <c r="D79" s="6">
        <v>36.5</v>
      </c>
      <c r="E79" s="7">
        <v>6.86</v>
      </c>
      <c r="F79" s="7">
        <v>43.36</v>
      </c>
      <c r="G79" s="7" t="s">
        <v>27</v>
      </c>
      <c r="H79" s="7">
        <f t="shared" si="1"/>
        <v>32520</v>
      </c>
    </row>
    <row r="80" spans="1:8" ht="15">
      <c r="A80" s="6" t="s">
        <v>88</v>
      </c>
      <c r="B80" s="6" t="s">
        <v>9</v>
      </c>
      <c r="C80" s="6">
        <v>4</v>
      </c>
      <c r="D80" s="6">
        <v>95.21000000000001</v>
      </c>
      <c r="E80" s="7">
        <v>16.36</v>
      </c>
      <c r="F80" s="7">
        <v>111.57</v>
      </c>
      <c r="G80" s="7" t="s">
        <v>27</v>
      </c>
      <c r="H80" s="7">
        <f t="shared" si="1"/>
        <v>83677.5</v>
      </c>
    </row>
    <row r="81" spans="1:8" ht="15">
      <c r="A81" s="5"/>
      <c r="B81" s="5"/>
      <c r="C81" s="5"/>
      <c r="D81" s="5"/>
      <c r="E81" s="5"/>
      <c r="F81" s="5"/>
      <c r="G81" s="5"/>
      <c r="H81" s="5"/>
    </row>
    <row r="82" spans="1:8" ht="15">
      <c r="A82" s="6" t="s">
        <v>89</v>
      </c>
      <c r="B82" s="6" t="s">
        <v>55</v>
      </c>
      <c r="C82" s="6">
        <v>5</v>
      </c>
      <c r="D82" s="6">
        <v>140.87</v>
      </c>
      <c r="E82" s="7">
        <v>21.23</v>
      </c>
      <c r="F82" s="7">
        <v>162.1</v>
      </c>
      <c r="G82" s="7" t="s">
        <v>27</v>
      </c>
      <c r="H82" s="7">
        <f>F82*800</f>
        <v>129680</v>
      </c>
    </row>
    <row r="83" spans="1:8" ht="15">
      <c r="A83" s="6" t="s">
        <v>90</v>
      </c>
      <c r="B83" s="6" t="s">
        <v>9</v>
      </c>
      <c r="C83" s="6">
        <v>5</v>
      </c>
      <c r="D83" s="6">
        <v>46.8</v>
      </c>
      <c r="E83" s="7">
        <v>8.8</v>
      </c>
      <c r="F83" s="7">
        <v>55.6</v>
      </c>
      <c r="G83" s="7" t="s">
        <v>27</v>
      </c>
      <c r="H83" s="7">
        <f aca="true" t="shared" si="2" ref="H83:H98">F83*800</f>
        <v>44480</v>
      </c>
    </row>
    <row r="84" spans="1:8" ht="15">
      <c r="A84" s="3" t="s">
        <v>91</v>
      </c>
      <c r="B84" s="3" t="s">
        <v>9</v>
      </c>
      <c r="C84" s="3">
        <v>5</v>
      </c>
      <c r="D84" s="3">
        <v>48.37</v>
      </c>
      <c r="E84" s="4">
        <v>9.09</v>
      </c>
      <c r="F84" s="4">
        <v>57.46</v>
      </c>
      <c r="G84" s="4" t="s">
        <v>27</v>
      </c>
      <c r="H84" s="4">
        <f t="shared" si="2"/>
        <v>45968</v>
      </c>
    </row>
    <row r="85" spans="1:8" ht="15">
      <c r="A85" s="6" t="s">
        <v>92</v>
      </c>
      <c r="B85" s="6" t="s">
        <v>9</v>
      </c>
      <c r="C85" s="6">
        <v>5</v>
      </c>
      <c r="D85" s="6">
        <v>48.3</v>
      </c>
      <c r="E85" s="7">
        <v>9.08</v>
      </c>
      <c r="F85" s="7">
        <v>57.38</v>
      </c>
      <c r="G85" s="7" t="s">
        <v>27</v>
      </c>
      <c r="H85" s="7">
        <f t="shared" si="2"/>
        <v>45904</v>
      </c>
    </row>
    <row r="86" spans="1:8" ht="15">
      <c r="A86" s="6" t="s">
        <v>93</v>
      </c>
      <c r="B86" s="6" t="s">
        <v>9</v>
      </c>
      <c r="C86" s="6">
        <v>5</v>
      </c>
      <c r="D86" s="6">
        <v>62.16</v>
      </c>
      <c r="E86" s="7">
        <v>11.68</v>
      </c>
      <c r="F86" s="7">
        <v>73.84</v>
      </c>
      <c r="G86" s="7" t="s">
        <v>27</v>
      </c>
      <c r="H86" s="7">
        <f t="shared" si="2"/>
        <v>59072</v>
      </c>
    </row>
    <row r="87" spans="1:8" ht="15">
      <c r="A87" s="8" t="s">
        <v>94</v>
      </c>
      <c r="B87" s="8" t="s">
        <v>9</v>
      </c>
      <c r="C87" s="8">
        <v>5</v>
      </c>
      <c r="D87" s="8">
        <v>85.77000000000001</v>
      </c>
      <c r="E87" s="9">
        <v>13.39</v>
      </c>
      <c r="F87" s="9">
        <v>99.16</v>
      </c>
      <c r="G87" s="9"/>
      <c r="H87" s="9">
        <f t="shared" si="2"/>
        <v>79328</v>
      </c>
    </row>
    <row r="88" spans="1:8" ht="15">
      <c r="A88" s="8" t="s">
        <v>95</v>
      </c>
      <c r="B88" s="8" t="s">
        <v>14</v>
      </c>
      <c r="C88" s="8">
        <v>5</v>
      </c>
      <c r="D88" s="8">
        <v>64.71</v>
      </c>
      <c r="E88" s="9">
        <v>10.71</v>
      </c>
      <c r="F88" s="9">
        <v>75.42</v>
      </c>
      <c r="G88" s="9"/>
      <c r="H88" s="9">
        <f t="shared" si="2"/>
        <v>60336</v>
      </c>
    </row>
    <row r="89" spans="1:8" ht="15">
      <c r="A89" s="8" t="s">
        <v>96</v>
      </c>
      <c r="B89" s="8" t="s">
        <v>9</v>
      </c>
      <c r="C89" s="8">
        <v>5</v>
      </c>
      <c r="D89" s="8">
        <v>55.16</v>
      </c>
      <c r="E89" s="9">
        <v>10.37</v>
      </c>
      <c r="F89" s="9">
        <v>65.53</v>
      </c>
      <c r="G89" s="9" t="s">
        <v>27</v>
      </c>
      <c r="H89" s="9">
        <f t="shared" si="2"/>
        <v>52424</v>
      </c>
    </row>
    <row r="90" spans="1:8" ht="15">
      <c r="A90" s="6" t="s">
        <v>97</v>
      </c>
      <c r="B90" s="6" t="s">
        <v>9</v>
      </c>
      <c r="C90" s="6">
        <v>5</v>
      </c>
      <c r="D90" s="6">
        <v>48.3</v>
      </c>
      <c r="E90" s="7">
        <v>9.08</v>
      </c>
      <c r="F90" s="7">
        <v>57.38</v>
      </c>
      <c r="G90" s="7" t="s">
        <v>27</v>
      </c>
      <c r="H90" s="7">
        <f t="shared" si="2"/>
        <v>45904</v>
      </c>
    </row>
    <row r="91" spans="1:8" ht="15">
      <c r="A91" s="3" t="s">
        <v>98</v>
      </c>
      <c r="B91" s="3" t="s">
        <v>55</v>
      </c>
      <c r="C91" s="3">
        <v>5</v>
      </c>
      <c r="D91" s="3">
        <v>197.42000000000002</v>
      </c>
      <c r="E91" s="4">
        <v>21.96</v>
      </c>
      <c r="F91" s="4">
        <v>219.38</v>
      </c>
      <c r="G91" s="4" t="s">
        <v>27</v>
      </c>
      <c r="H91" s="4">
        <f t="shared" si="2"/>
        <v>175504</v>
      </c>
    </row>
    <row r="92" spans="1:8" ht="15">
      <c r="A92" s="5"/>
      <c r="B92" s="5"/>
      <c r="C92" s="5"/>
      <c r="D92" s="5"/>
      <c r="E92" s="5"/>
      <c r="F92" s="5"/>
      <c r="G92" s="5"/>
      <c r="H92" s="5"/>
    </row>
    <row r="93" spans="1:8" ht="15">
      <c r="A93" s="3" t="s">
        <v>99</v>
      </c>
      <c r="B93" s="3" t="s">
        <v>9</v>
      </c>
      <c r="C93" s="3">
        <v>6</v>
      </c>
      <c r="D93" s="3">
        <v>141.58</v>
      </c>
      <c r="E93" s="4">
        <v>20.07</v>
      </c>
      <c r="F93" s="4">
        <v>161.65</v>
      </c>
      <c r="G93" s="4" t="s">
        <v>27</v>
      </c>
      <c r="H93" s="4">
        <f t="shared" si="2"/>
        <v>129320</v>
      </c>
    </row>
    <row r="94" spans="1:8" ht="15">
      <c r="A94" s="8" t="s">
        <v>100</v>
      </c>
      <c r="B94" s="8" t="s">
        <v>9</v>
      </c>
      <c r="C94" s="8">
        <v>6</v>
      </c>
      <c r="D94" s="8">
        <v>48.37</v>
      </c>
      <c r="E94" s="9">
        <v>9.09</v>
      </c>
      <c r="F94" s="9">
        <v>57.46</v>
      </c>
      <c r="G94" s="9" t="s">
        <v>27</v>
      </c>
      <c r="H94" s="9">
        <f t="shared" si="2"/>
        <v>45968</v>
      </c>
    </row>
    <row r="95" spans="1:8" ht="15">
      <c r="A95" s="6" t="s">
        <v>101</v>
      </c>
      <c r="B95" s="6" t="s">
        <v>9</v>
      </c>
      <c r="C95" s="6">
        <v>6</v>
      </c>
      <c r="D95" s="6">
        <v>48.3</v>
      </c>
      <c r="E95" s="7">
        <v>9.08</v>
      </c>
      <c r="F95" s="7">
        <v>57.38</v>
      </c>
      <c r="G95" s="7" t="s">
        <v>27</v>
      </c>
      <c r="H95" s="7">
        <f t="shared" si="2"/>
        <v>45904</v>
      </c>
    </row>
    <row r="96" spans="1:8" ht="15">
      <c r="A96" s="3" t="s">
        <v>102</v>
      </c>
      <c r="B96" s="3" t="s">
        <v>9</v>
      </c>
      <c r="C96" s="3">
        <v>6</v>
      </c>
      <c r="D96" s="3">
        <v>108.06</v>
      </c>
      <c r="E96" s="4">
        <v>15.74</v>
      </c>
      <c r="F96" s="4">
        <v>123.8</v>
      </c>
      <c r="G96" s="4" t="s">
        <v>27</v>
      </c>
      <c r="H96" s="4">
        <f t="shared" si="2"/>
        <v>99040</v>
      </c>
    </row>
    <row r="97" spans="1:8" ht="15">
      <c r="A97" s="3" t="s">
        <v>103</v>
      </c>
      <c r="B97" s="3" t="s">
        <v>9</v>
      </c>
      <c r="C97" s="3">
        <v>6</v>
      </c>
      <c r="D97" s="3">
        <v>95.31</v>
      </c>
      <c r="E97" s="4">
        <v>14.92</v>
      </c>
      <c r="F97" s="4">
        <v>110.23</v>
      </c>
      <c r="G97" s="4" t="s">
        <v>27</v>
      </c>
      <c r="H97" s="4">
        <f t="shared" si="2"/>
        <v>88184</v>
      </c>
    </row>
    <row r="98" spans="1:8" ht="15">
      <c r="A98" s="6" t="s">
        <v>104</v>
      </c>
      <c r="B98" s="6" t="s">
        <v>9</v>
      </c>
      <c r="C98" s="6">
        <v>6</v>
      </c>
      <c r="D98" s="6">
        <v>116.83</v>
      </c>
      <c r="E98" s="7">
        <v>16.08</v>
      </c>
      <c r="F98" s="7">
        <v>132.91</v>
      </c>
      <c r="G98" s="7" t="s">
        <v>27</v>
      </c>
      <c r="H98" s="7">
        <f t="shared" si="2"/>
        <v>106328</v>
      </c>
    </row>
    <row r="99" ht="15">
      <c r="H99" s="14"/>
    </row>
    <row r="100" ht="15.75" thickBot="1">
      <c r="H100" s="14"/>
    </row>
    <row r="101" spans="2:8" ht="16.5" thickBot="1">
      <c r="B101" s="15" t="s">
        <v>105</v>
      </c>
      <c r="H101" s="14"/>
    </row>
    <row r="102" spans="2:8" ht="16.5" thickBot="1">
      <c r="B102" s="16" t="s">
        <v>106</v>
      </c>
      <c r="H102" s="14"/>
    </row>
    <row r="103" spans="2:8" ht="16.5" thickBot="1">
      <c r="B103" s="17" t="s">
        <v>107</v>
      </c>
      <c r="H103" s="14"/>
    </row>
  </sheetData>
  <sheetProtection/>
  <mergeCells count="6">
    <mergeCell ref="A4:H4"/>
    <mergeCell ref="A23:H23"/>
    <mergeCell ref="A45:H45"/>
    <mergeCell ref="A63:H63"/>
    <mergeCell ref="A81:H81"/>
    <mergeCell ref="A92:H9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I13" sqref="I13"/>
    </sheetView>
  </sheetViews>
  <sheetFormatPr defaultColWidth="9.140625" defaultRowHeight="15"/>
  <cols>
    <col min="2" max="2" width="11.421875" style="0" customWidth="1"/>
    <col min="4" max="4" width="30.140625" style="0" customWidth="1"/>
    <col min="5" max="5" width="13.421875" style="0" customWidth="1"/>
    <col min="6" max="6" width="10.28125" style="0" customWidth="1"/>
    <col min="7" max="7" width="10.140625" style="0" customWidth="1"/>
    <col min="8" max="8" width="11.421875" style="0" customWidth="1"/>
  </cols>
  <sheetData>
    <row r="1" spans="1:8" ht="15.75" thickBot="1">
      <c r="A1" s="18" t="s">
        <v>108</v>
      </c>
      <c r="B1" s="19" t="s">
        <v>109</v>
      </c>
      <c r="C1" s="19" t="s">
        <v>110</v>
      </c>
      <c r="D1" s="19" t="s">
        <v>111</v>
      </c>
      <c r="E1" s="20" t="s">
        <v>112</v>
      </c>
      <c r="F1" s="19" t="s">
        <v>113</v>
      </c>
      <c r="G1" s="21" t="s">
        <v>114</v>
      </c>
      <c r="H1" s="22" t="s">
        <v>115</v>
      </c>
    </row>
    <row r="2" spans="1:8" ht="15">
      <c r="A2" s="18"/>
      <c r="B2" s="19"/>
      <c r="C2" s="19"/>
      <c r="D2" s="19"/>
      <c r="E2" s="20"/>
      <c r="F2" s="19"/>
      <c r="G2" s="21"/>
      <c r="H2" s="22"/>
    </row>
    <row r="3" spans="1:8" ht="15.75">
      <c r="A3" s="23" t="s">
        <v>116</v>
      </c>
      <c r="B3" s="24" t="s">
        <v>117</v>
      </c>
      <c r="C3" s="25">
        <v>1</v>
      </c>
      <c r="D3" s="26" t="s">
        <v>118</v>
      </c>
      <c r="E3" s="27">
        <v>47.85</v>
      </c>
      <c r="F3" s="28">
        <v>8.351672247802439</v>
      </c>
      <c r="G3" s="28">
        <v>56.20167224780244</v>
      </c>
      <c r="H3" s="29">
        <v>42150</v>
      </c>
    </row>
    <row r="4" spans="1:8" ht="15.75">
      <c r="A4" s="23" t="s">
        <v>116</v>
      </c>
      <c r="B4" s="30" t="s">
        <v>119</v>
      </c>
      <c r="C4" s="31">
        <v>1</v>
      </c>
      <c r="D4" s="26" t="s">
        <v>120</v>
      </c>
      <c r="E4" s="32">
        <v>28.26</v>
      </c>
      <c r="F4" s="33">
        <v>4.932460976445077</v>
      </c>
      <c r="G4" s="33">
        <v>33.192460976445076</v>
      </c>
      <c r="H4" s="29">
        <v>24890</v>
      </c>
    </row>
    <row r="5" spans="1:8" ht="15.75">
      <c r="A5" s="23" t="s">
        <v>116</v>
      </c>
      <c r="B5" s="24" t="s">
        <v>121</v>
      </c>
      <c r="C5" s="25">
        <v>1</v>
      </c>
      <c r="D5" s="26" t="s">
        <v>120</v>
      </c>
      <c r="E5" s="27">
        <v>27.65</v>
      </c>
      <c r="F5" s="28">
        <v>4.825992427413531</v>
      </c>
      <c r="G5" s="28">
        <v>32.47599242741353</v>
      </c>
      <c r="H5" s="29">
        <v>24360</v>
      </c>
    </row>
    <row r="6" spans="1:8" ht="15.75">
      <c r="A6" s="23" t="s">
        <v>116</v>
      </c>
      <c r="B6" s="30" t="s">
        <v>122</v>
      </c>
      <c r="C6" s="31">
        <v>1</v>
      </c>
      <c r="D6" s="26" t="s">
        <v>118</v>
      </c>
      <c r="E6" s="32">
        <v>55.64</v>
      </c>
      <c r="F6" s="33">
        <v>9.711327980516774</v>
      </c>
      <c r="G6" s="33">
        <v>65.35132798051677</v>
      </c>
      <c r="H6" s="29">
        <v>49010</v>
      </c>
    </row>
    <row r="7" spans="1:8" ht="15.75">
      <c r="A7" s="23" t="s">
        <v>116</v>
      </c>
      <c r="B7" s="30" t="s">
        <v>123</v>
      </c>
      <c r="C7" s="31">
        <v>2</v>
      </c>
      <c r="D7" s="26" t="s">
        <v>118</v>
      </c>
      <c r="E7" s="32">
        <v>55.73</v>
      </c>
      <c r="F7" s="33">
        <v>9.727036454964052</v>
      </c>
      <c r="G7" s="33">
        <v>65.45703645496405</v>
      </c>
      <c r="H7" s="29">
        <v>49090</v>
      </c>
    </row>
    <row r="8" spans="1:8" ht="15.75">
      <c r="A8" s="23" t="s">
        <v>116</v>
      </c>
      <c r="B8" s="30" t="s">
        <v>124</v>
      </c>
      <c r="C8" s="31">
        <v>2</v>
      </c>
      <c r="D8" s="26" t="s">
        <v>120</v>
      </c>
      <c r="E8" s="32">
        <v>32.76</v>
      </c>
      <c r="F8" s="33">
        <v>5.717884698808942</v>
      </c>
      <c r="G8" s="33">
        <v>38.47788469880894</v>
      </c>
      <c r="H8" s="29">
        <v>28860</v>
      </c>
    </row>
    <row r="9" spans="1:8" ht="15.75">
      <c r="A9" s="23" t="s">
        <v>116</v>
      </c>
      <c r="B9" s="24" t="s">
        <v>125</v>
      </c>
      <c r="C9" s="25">
        <v>2</v>
      </c>
      <c r="D9" s="26" t="s">
        <v>120</v>
      </c>
      <c r="E9" s="27">
        <v>32.15</v>
      </c>
      <c r="F9" s="28">
        <v>5.611416149777395</v>
      </c>
      <c r="G9" s="28">
        <v>37.761416149777396</v>
      </c>
      <c r="H9" s="29">
        <v>28320</v>
      </c>
    </row>
    <row r="10" spans="1:8" ht="15.75">
      <c r="A10" s="34" t="s">
        <v>116</v>
      </c>
      <c r="B10" s="35" t="s">
        <v>126</v>
      </c>
      <c r="C10" s="36">
        <v>2</v>
      </c>
      <c r="D10" s="37" t="s">
        <v>127</v>
      </c>
      <c r="E10" s="38">
        <v>82.65</v>
      </c>
      <c r="F10" s="39">
        <v>14.425615700749667</v>
      </c>
      <c r="G10" s="39">
        <v>97.07561570074967</v>
      </c>
      <c r="H10" s="40">
        <v>72810</v>
      </c>
    </row>
    <row r="11" spans="1:8" ht="15.75">
      <c r="A11" s="23" t="s">
        <v>116</v>
      </c>
      <c r="B11" s="30" t="s">
        <v>128</v>
      </c>
      <c r="C11" s="31">
        <v>3</v>
      </c>
      <c r="D11" s="26" t="s">
        <v>118</v>
      </c>
      <c r="E11" s="32">
        <v>55.73</v>
      </c>
      <c r="F11" s="33">
        <v>9.727036454964052</v>
      </c>
      <c r="G11" s="33">
        <v>65.45703645496405</v>
      </c>
      <c r="H11" s="29">
        <v>52370</v>
      </c>
    </row>
    <row r="12" spans="1:8" ht="15.75">
      <c r="A12" s="23" t="s">
        <v>116</v>
      </c>
      <c r="B12" s="30" t="s">
        <v>129</v>
      </c>
      <c r="C12" s="31">
        <v>3</v>
      </c>
      <c r="D12" s="26" t="s">
        <v>120</v>
      </c>
      <c r="E12" s="32">
        <v>32.76</v>
      </c>
      <c r="F12" s="33">
        <v>5.717884698808942</v>
      </c>
      <c r="G12" s="33">
        <v>38.47788469880894</v>
      </c>
      <c r="H12" s="29">
        <v>30780</v>
      </c>
    </row>
    <row r="13" spans="1:8" ht="15.75">
      <c r="A13" s="23" t="s">
        <v>116</v>
      </c>
      <c r="B13" s="30" t="s">
        <v>130</v>
      </c>
      <c r="C13" s="31">
        <v>3</v>
      </c>
      <c r="D13" s="26" t="s">
        <v>120</v>
      </c>
      <c r="E13" s="32">
        <v>32.15</v>
      </c>
      <c r="F13" s="33">
        <v>5.611416149777395</v>
      </c>
      <c r="G13" s="33">
        <v>37.761416149777396</v>
      </c>
      <c r="H13" s="29">
        <v>30210</v>
      </c>
    </row>
    <row r="14" spans="1:8" ht="15.75">
      <c r="A14" s="23" t="s">
        <v>116</v>
      </c>
      <c r="B14" s="30" t="s">
        <v>131</v>
      </c>
      <c r="C14" s="31">
        <v>3</v>
      </c>
      <c r="D14" s="26" t="s">
        <v>127</v>
      </c>
      <c r="E14" s="32">
        <v>82.65</v>
      </c>
      <c r="F14" s="33">
        <v>14.425615700749667</v>
      </c>
      <c r="G14" s="33">
        <v>97.07561570074967</v>
      </c>
      <c r="H14" s="29">
        <v>77660</v>
      </c>
    </row>
    <row r="15" spans="1:8" ht="15.75">
      <c r="A15" s="23" t="s">
        <v>116</v>
      </c>
      <c r="B15" s="24" t="s">
        <v>132</v>
      </c>
      <c r="C15" s="25">
        <v>4</v>
      </c>
      <c r="D15" s="26" t="s">
        <v>118</v>
      </c>
      <c r="E15" s="27">
        <v>55.73</v>
      </c>
      <c r="F15" s="28">
        <v>9.727036454964052</v>
      </c>
      <c r="G15" s="28">
        <v>65.45703645496405</v>
      </c>
      <c r="H15" s="29">
        <v>52370</v>
      </c>
    </row>
    <row r="16" spans="1:8" ht="15.75">
      <c r="A16" s="23" t="s">
        <v>116</v>
      </c>
      <c r="B16" s="30" t="s">
        <v>133</v>
      </c>
      <c r="C16" s="31">
        <v>4</v>
      </c>
      <c r="D16" s="26" t="s">
        <v>120</v>
      </c>
      <c r="E16" s="32">
        <v>32.76</v>
      </c>
      <c r="F16" s="33">
        <v>5.717884698808942</v>
      </c>
      <c r="G16" s="33">
        <v>38.47788469880894</v>
      </c>
      <c r="H16" s="29">
        <v>30780</v>
      </c>
    </row>
    <row r="17" spans="1:8" ht="15.75">
      <c r="A17" s="23" t="s">
        <v>116</v>
      </c>
      <c r="B17" s="30" t="s">
        <v>134</v>
      </c>
      <c r="C17" s="31">
        <v>4</v>
      </c>
      <c r="D17" s="26" t="s">
        <v>120</v>
      </c>
      <c r="E17" s="32">
        <v>32.15</v>
      </c>
      <c r="F17" s="33">
        <v>5.611416149777395</v>
      </c>
      <c r="G17" s="33">
        <v>37.761416149777396</v>
      </c>
      <c r="H17" s="29">
        <v>30210</v>
      </c>
    </row>
    <row r="18" spans="1:8" ht="15.75">
      <c r="A18" s="23" t="s">
        <v>116</v>
      </c>
      <c r="B18" s="41" t="s">
        <v>135</v>
      </c>
      <c r="C18" s="42">
        <v>4</v>
      </c>
      <c r="D18" s="43" t="s">
        <v>127</v>
      </c>
      <c r="E18" s="44">
        <v>82.65</v>
      </c>
      <c r="F18" s="45">
        <v>14.425615700749667</v>
      </c>
      <c r="G18" s="45">
        <v>97.07561570074967</v>
      </c>
      <c r="H18" s="46">
        <v>77660</v>
      </c>
    </row>
    <row r="19" spans="1:8" ht="15.75">
      <c r="A19" s="23" t="s">
        <v>116</v>
      </c>
      <c r="B19" s="30" t="s">
        <v>136</v>
      </c>
      <c r="C19" s="31">
        <v>5</v>
      </c>
      <c r="D19" s="26" t="s">
        <v>118</v>
      </c>
      <c r="E19" s="32">
        <v>55.73</v>
      </c>
      <c r="F19" s="33">
        <v>9.727036454964052</v>
      </c>
      <c r="G19" s="33">
        <v>65.45703645496405</v>
      </c>
      <c r="H19" s="29">
        <v>52370</v>
      </c>
    </row>
    <row r="20" spans="1:8" ht="15.75">
      <c r="A20" s="23" t="s">
        <v>116</v>
      </c>
      <c r="B20" s="30" t="s">
        <v>137</v>
      </c>
      <c r="C20" s="31">
        <v>5</v>
      </c>
      <c r="D20" s="26" t="s">
        <v>120</v>
      </c>
      <c r="E20" s="32">
        <v>32.76</v>
      </c>
      <c r="F20" s="33">
        <v>5.717884698808942</v>
      </c>
      <c r="G20" s="33">
        <v>38.47788469880894</v>
      </c>
      <c r="H20" s="29">
        <v>30780</v>
      </c>
    </row>
    <row r="21" spans="1:8" ht="15.75">
      <c r="A21" s="23" t="s">
        <v>116</v>
      </c>
      <c r="B21" s="30" t="s">
        <v>138</v>
      </c>
      <c r="C21" s="31">
        <v>5</v>
      </c>
      <c r="D21" s="43" t="s">
        <v>118</v>
      </c>
      <c r="E21" s="32">
        <v>104.74</v>
      </c>
      <c r="F21" s="33">
        <v>18.281173484531397</v>
      </c>
      <c r="G21" s="33">
        <v>123.02117348453139</v>
      </c>
      <c r="H21" s="29">
        <v>98420</v>
      </c>
    </row>
    <row r="22" spans="1:8" ht="16.5" thickBot="1">
      <c r="A22" s="47"/>
      <c r="B22" s="48"/>
      <c r="C22" s="42"/>
      <c r="D22" s="43" t="s">
        <v>139</v>
      </c>
      <c r="E22" s="49"/>
      <c r="F22" s="45"/>
      <c r="G22" s="45"/>
      <c r="H22" s="46"/>
    </row>
    <row r="23" spans="1:8" ht="16.5" thickBot="1">
      <c r="A23" s="50"/>
      <c r="B23" s="51"/>
      <c r="C23" s="51"/>
      <c r="D23" s="51"/>
      <c r="E23" s="51"/>
      <c r="F23" s="51"/>
      <c r="G23" s="51"/>
      <c r="H23" s="52"/>
    </row>
    <row r="24" spans="1:8" ht="15.75">
      <c r="A24" s="53" t="s">
        <v>140</v>
      </c>
      <c r="B24" s="54" t="s">
        <v>141</v>
      </c>
      <c r="C24" s="55">
        <v>1</v>
      </c>
      <c r="D24" s="56" t="s">
        <v>120</v>
      </c>
      <c r="E24" s="57">
        <v>36.92</v>
      </c>
      <c r="F24" s="58">
        <v>6.443965295483094</v>
      </c>
      <c r="G24" s="58">
        <v>43.3639652954831</v>
      </c>
      <c r="H24" s="59">
        <v>32520</v>
      </c>
    </row>
    <row r="25" spans="1:8" ht="15.75">
      <c r="A25" s="60" t="s">
        <v>140</v>
      </c>
      <c r="B25" s="61" t="s">
        <v>142</v>
      </c>
      <c r="C25" s="31">
        <v>1</v>
      </c>
      <c r="D25" s="26" t="s">
        <v>120</v>
      </c>
      <c r="E25" s="32">
        <v>32.24</v>
      </c>
      <c r="F25" s="33">
        <v>5.627124624224673</v>
      </c>
      <c r="G25" s="33">
        <v>37.86712462422467</v>
      </c>
      <c r="H25" s="29">
        <v>28400</v>
      </c>
    </row>
    <row r="26" spans="1:8" ht="15.75">
      <c r="A26" s="60" t="s">
        <v>140</v>
      </c>
      <c r="B26" s="61" t="s">
        <v>143</v>
      </c>
      <c r="C26" s="31">
        <v>1</v>
      </c>
      <c r="D26" s="26" t="s">
        <v>118</v>
      </c>
      <c r="E26" s="32">
        <v>55.73</v>
      </c>
      <c r="F26" s="33">
        <v>9.727036454964052</v>
      </c>
      <c r="G26" s="33">
        <v>65.45703645496405</v>
      </c>
      <c r="H26" s="29">
        <v>49090</v>
      </c>
    </row>
    <row r="27" spans="1:8" ht="15.75">
      <c r="A27" s="60" t="s">
        <v>140</v>
      </c>
      <c r="B27" s="61" t="s">
        <v>144</v>
      </c>
      <c r="C27" s="31">
        <v>2</v>
      </c>
      <c r="D27" s="26" t="s">
        <v>118</v>
      </c>
      <c r="E27" s="32">
        <v>55.48</v>
      </c>
      <c r="F27" s="33">
        <v>9.683401803721614</v>
      </c>
      <c r="G27" s="33">
        <v>65.16340180372161</v>
      </c>
      <c r="H27" s="29">
        <v>48870</v>
      </c>
    </row>
    <row r="28" spans="1:8" ht="15.75">
      <c r="A28" s="60" t="s">
        <v>140</v>
      </c>
      <c r="B28" s="61" t="s">
        <v>145</v>
      </c>
      <c r="C28" s="31">
        <v>2</v>
      </c>
      <c r="D28" s="26" t="s">
        <v>120</v>
      </c>
      <c r="E28" s="32">
        <v>32.24</v>
      </c>
      <c r="F28" s="33">
        <v>5.627124624224673</v>
      </c>
      <c r="G28" s="33">
        <v>37.86712462422467</v>
      </c>
      <c r="H28" s="29">
        <v>28400</v>
      </c>
    </row>
    <row r="29" spans="1:8" ht="15.75">
      <c r="A29" s="60" t="s">
        <v>140</v>
      </c>
      <c r="B29" s="61" t="s">
        <v>146</v>
      </c>
      <c r="C29" s="31">
        <v>2</v>
      </c>
      <c r="D29" s="26" t="s">
        <v>118</v>
      </c>
      <c r="E29" s="32">
        <v>55.73</v>
      </c>
      <c r="F29" s="33">
        <v>9.727036454964052</v>
      </c>
      <c r="G29" s="33">
        <v>65.45703645496405</v>
      </c>
      <c r="H29" s="29">
        <v>49090</v>
      </c>
    </row>
    <row r="30" spans="1:8" ht="15.75">
      <c r="A30" s="60" t="s">
        <v>140</v>
      </c>
      <c r="B30" s="61" t="s">
        <v>147</v>
      </c>
      <c r="C30" s="31">
        <v>3</v>
      </c>
      <c r="D30" s="26" t="s">
        <v>118</v>
      </c>
      <c r="E30" s="32">
        <v>55.48</v>
      </c>
      <c r="F30" s="33">
        <v>9.683401803721614</v>
      </c>
      <c r="G30" s="33">
        <v>65.16340180372161</v>
      </c>
      <c r="H30" s="29">
        <v>52130</v>
      </c>
    </row>
    <row r="31" spans="1:8" ht="15.75">
      <c r="A31" s="60" t="s">
        <v>140</v>
      </c>
      <c r="B31" s="61" t="s">
        <v>148</v>
      </c>
      <c r="C31" s="31">
        <v>3</v>
      </c>
      <c r="D31" s="26" t="s">
        <v>120</v>
      </c>
      <c r="E31" s="32">
        <v>32.24</v>
      </c>
      <c r="F31" s="33">
        <v>5.627124624224673</v>
      </c>
      <c r="G31" s="33">
        <v>37.86712462422467</v>
      </c>
      <c r="H31" s="29">
        <v>30290</v>
      </c>
    </row>
    <row r="32" spans="1:8" ht="15.75">
      <c r="A32" s="60" t="s">
        <v>140</v>
      </c>
      <c r="B32" s="61" t="s">
        <v>149</v>
      </c>
      <c r="C32" s="31">
        <v>3</v>
      </c>
      <c r="D32" s="26" t="s">
        <v>118</v>
      </c>
      <c r="E32" s="32">
        <v>55.73</v>
      </c>
      <c r="F32" s="33">
        <v>9.727036454964052</v>
      </c>
      <c r="G32" s="33">
        <v>65.45703645496405</v>
      </c>
      <c r="H32" s="29">
        <v>52370</v>
      </c>
    </row>
    <row r="33" spans="1:8" ht="15.75">
      <c r="A33" s="60" t="s">
        <v>140</v>
      </c>
      <c r="B33" s="61" t="s">
        <v>150</v>
      </c>
      <c r="C33" s="31">
        <v>4</v>
      </c>
      <c r="D33" s="26" t="s">
        <v>118</v>
      </c>
      <c r="E33" s="32">
        <v>55.48</v>
      </c>
      <c r="F33" s="33">
        <v>9.683401803721614</v>
      </c>
      <c r="G33" s="33">
        <v>65.16340180372161</v>
      </c>
      <c r="H33" s="29">
        <v>52130</v>
      </c>
    </row>
    <row r="34" spans="1:8" ht="15.75">
      <c r="A34" s="60" t="s">
        <v>140</v>
      </c>
      <c r="B34" s="61" t="s">
        <v>151</v>
      </c>
      <c r="C34" s="31">
        <v>4</v>
      </c>
      <c r="D34" s="26" t="s">
        <v>120</v>
      </c>
      <c r="E34" s="32">
        <v>32.24</v>
      </c>
      <c r="F34" s="33">
        <v>5.627124624224673</v>
      </c>
      <c r="G34" s="33">
        <v>37.86712462422467</v>
      </c>
      <c r="H34" s="29">
        <v>30290</v>
      </c>
    </row>
    <row r="35" spans="1:8" ht="15.75">
      <c r="A35" s="60" t="s">
        <v>140</v>
      </c>
      <c r="B35" s="61" t="s">
        <v>152</v>
      </c>
      <c r="C35" s="31">
        <v>4</v>
      </c>
      <c r="D35" s="26" t="s">
        <v>118</v>
      </c>
      <c r="E35" s="32">
        <v>55.73</v>
      </c>
      <c r="F35" s="33">
        <v>9.727036454964052</v>
      </c>
      <c r="G35" s="33">
        <v>65.45703645496405</v>
      </c>
      <c r="H35" s="29">
        <v>52370</v>
      </c>
    </row>
    <row r="36" spans="1:8" ht="15.75">
      <c r="A36" s="60" t="s">
        <v>140</v>
      </c>
      <c r="B36" s="61" t="s">
        <v>153</v>
      </c>
      <c r="C36" s="31">
        <v>5</v>
      </c>
      <c r="D36" s="26" t="s">
        <v>118</v>
      </c>
      <c r="E36" s="32">
        <v>55.48</v>
      </c>
      <c r="F36" s="33">
        <v>9.683401803721614</v>
      </c>
      <c r="G36" s="33">
        <v>65.16340180372161</v>
      </c>
      <c r="H36" s="29">
        <v>52130</v>
      </c>
    </row>
    <row r="37" spans="1:8" ht="15.75">
      <c r="A37" s="60" t="s">
        <v>140</v>
      </c>
      <c r="B37" s="61" t="s">
        <v>154</v>
      </c>
      <c r="C37" s="31">
        <v>5</v>
      </c>
      <c r="D37" s="26" t="s">
        <v>120</v>
      </c>
      <c r="E37" s="32">
        <v>32.24</v>
      </c>
      <c r="F37" s="33">
        <v>5.627124624224673</v>
      </c>
      <c r="G37" s="33">
        <v>37.86712462422467</v>
      </c>
      <c r="H37" s="29">
        <v>30290</v>
      </c>
    </row>
    <row r="38" spans="1:8" ht="16.5" thickBot="1">
      <c r="A38" s="62" t="s">
        <v>140</v>
      </c>
      <c r="B38" s="48" t="s">
        <v>155</v>
      </c>
      <c r="C38" s="42">
        <v>5</v>
      </c>
      <c r="D38" s="43" t="s">
        <v>118</v>
      </c>
      <c r="E38" s="44">
        <v>55.73</v>
      </c>
      <c r="F38" s="45">
        <v>9.727036454964052</v>
      </c>
      <c r="G38" s="45">
        <v>65.45703645496405</v>
      </c>
      <c r="H38" s="46">
        <v>52370</v>
      </c>
    </row>
    <row r="39" spans="1:8" ht="16.5" thickBot="1">
      <c r="A39" s="63"/>
      <c r="B39" s="64"/>
      <c r="C39" s="65"/>
      <c r="D39" s="64"/>
      <c r="E39" s="64"/>
      <c r="F39" s="64"/>
      <c r="G39" s="64"/>
      <c r="H39" s="66"/>
    </row>
    <row r="40" spans="1:8" ht="15.75">
      <c r="A40" s="67" t="s">
        <v>156</v>
      </c>
      <c r="B40" s="54" t="s">
        <v>157</v>
      </c>
      <c r="C40" s="55">
        <v>0</v>
      </c>
      <c r="D40" s="56" t="s">
        <v>120</v>
      </c>
      <c r="E40" s="57">
        <v>32.15</v>
      </c>
      <c r="F40" s="58">
        <v>5.611416149777395</v>
      </c>
      <c r="G40" s="58">
        <v>37.761416149777396</v>
      </c>
      <c r="H40" s="59">
        <v>28320</v>
      </c>
    </row>
    <row r="41" spans="1:8" ht="15.75">
      <c r="A41" s="68" t="s">
        <v>156</v>
      </c>
      <c r="B41" s="61" t="s">
        <v>158</v>
      </c>
      <c r="C41" s="31">
        <v>0</v>
      </c>
      <c r="D41" s="26" t="s">
        <v>120</v>
      </c>
      <c r="E41" s="32">
        <v>27.74</v>
      </c>
      <c r="F41" s="33">
        <v>4.841700901860807</v>
      </c>
      <c r="G41" s="33">
        <v>32.581700901860806</v>
      </c>
      <c r="H41" s="29">
        <v>24440</v>
      </c>
    </row>
    <row r="42" spans="1:8" ht="15.75">
      <c r="A42" s="68" t="s">
        <v>156</v>
      </c>
      <c r="B42" s="61" t="s">
        <v>159</v>
      </c>
      <c r="C42" s="31">
        <v>0</v>
      </c>
      <c r="D42" s="26" t="s">
        <v>118</v>
      </c>
      <c r="E42" s="32">
        <v>48.7</v>
      </c>
      <c r="F42" s="33">
        <v>8.500030062026724</v>
      </c>
      <c r="G42" s="33">
        <v>57.20003006202673</v>
      </c>
      <c r="H42" s="29">
        <v>42900</v>
      </c>
    </row>
    <row r="43" spans="1:8" ht="15.75">
      <c r="A43" s="68" t="s">
        <v>156</v>
      </c>
      <c r="B43" s="61" t="s">
        <v>160</v>
      </c>
      <c r="C43" s="31">
        <v>1</v>
      </c>
      <c r="D43" s="26" t="s">
        <v>118</v>
      </c>
      <c r="E43" s="32">
        <v>55.48</v>
      </c>
      <c r="F43" s="33">
        <v>9.683401803721614</v>
      </c>
      <c r="G43" s="33">
        <v>65.16340180372161</v>
      </c>
      <c r="H43" s="29">
        <v>48870</v>
      </c>
    </row>
    <row r="44" spans="1:8" ht="15.75">
      <c r="A44" s="68" t="s">
        <v>156</v>
      </c>
      <c r="B44" s="61" t="s">
        <v>161</v>
      </c>
      <c r="C44" s="31">
        <v>1</v>
      </c>
      <c r="D44" s="26" t="s">
        <v>120</v>
      </c>
      <c r="E44" s="32">
        <v>32.24</v>
      </c>
      <c r="F44" s="33">
        <v>5.627124624224673</v>
      </c>
      <c r="G44" s="33">
        <v>37.86712462422467</v>
      </c>
      <c r="H44" s="29">
        <v>28400</v>
      </c>
    </row>
    <row r="45" spans="1:8" ht="15.75">
      <c r="A45" s="68" t="s">
        <v>156</v>
      </c>
      <c r="B45" s="61" t="s">
        <v>162</v>
      </c>
      <c r="C45" s="31">
        <v>1</v>
      </c>
      <c r="D45" s="26" t="s">
        <v>118</v>
      </c>
      <c r="E45" s="32">
        <v>55.3</v>
      </c>
      <c r="F45" s="33">
        <v>9.651984854827061</v>
      </c>
      <c r="G45" s="33">
        <v>64.95198485482706</v>
      </c>
      <c r="H45" s="29">
        <v>48710</v>
      </c>
    </row>
    <row r="46" spans="1:8" ht="15.75">
      <c r="A46" s="68" t="s">
        <v>156</v>
      </c>
      <c r="B46" s="61" t="s">
        <v>163</v>
      </c>
      <c r="C46" s="31">
        <v>2</v>
      </c>
      <c r="D46" s="26" t="s">
        <v>118</v>
      </c>
      <c r="E46" s="32">
        <v>55.48</v>
      </c>
      <c r="F46" s="33">
        <v>9.683401803721614</v>
      </c>
      <c r="G46" s="33">
        <v>65.16340180372161</v>
      </c>
      <c r="H46" s="29">
        <v>48870</v>
      </c>
    </row>
    <row r="47" spans="1:8" ht="15.75">
      <c r="A47" s="68" t="s">
        <v>156</v>
      </c>
      <c r="B47" s="61" t="s">
        <v>164</v>
      </c>
      <c r="C47" s="31">
        <v>2</v>
      </c>
      <c r="D47" s="26" t="s">
        <v>120</v>
      </c>
      <c r="E47" s="32">
        <v>32.24</v>
      </c>
      <c r="F47" s="33">
        <v>5.627124624224673</v>
      </c>
      <c r="G47" s="33">
        <v>37.86712462422467</v>
      </c>
      <c r="H47" s="29">
        <v>28400</v>
      </c>
    </row>
    <row r="48" spans="1:8" ht="15.75">
      <c r="A48" s="68" t="s">
        <v>156</v>
      </c>
      <c r="B48" s="61" t="s">
        <v>165</v>
      </c>
      <c r="C48" s="31">
        <v>2</v>
      </c>
      <c r="D48" s="26" t="s">
        <v>118</v>
      </c>
      <c r="E48" s="32">
        <v>55.3</v>
      </c>
      <c r="F48" s="33">
        <v>9.651984854827061</v>
      </c>
      <c r="G48" s="33">
        <v>64.95198485482706</v>
      </c>
      <c r="H48" s="29">
        <v>48710</v>
      </c>
    </row>
    <row r="49" spans="1:8" ht="15.75">
      <c r="A49" s="68" t="s">
        <v>156</v>
      </c>
      <c r="B49" s="61" t="s">
        <v>166</v>
      </c>
      <c r="C49" s="31">
        <v>3</v>
      </c>
      <c r="D49" s="26" t="s">
        <v>118</v>
      </c>
      <c r="E49" s="32">
        <v>55.48</v>
      </c>
      <c r="F49" s="33">
        <v>9.683401803721614</v>
      </c>
      <c r="G49" s="33">
        <v>65.16340180372161</v>
      </c>
      <c r="H49" s="29">
        <v>52130</v>
      </c>
    </row>
    <row r="50" spans="1:8" ht="15.75">
      <c r="A50" s="68" t="s">
        <v>156</v>
      </c>
      <c r="B50" s="61" t="s">
        <v>167</v>
      </c>
      <c r="C50" s="31">
        <v>3</v>
      </c>
      <c r="D50" s="26" t="s">
        <v>120</v>
      </c>
      <c r="E50" s="32">
        <v>32.24</v>
      </c>
      <c r="F50" s="33">
        <v>5.627124624224673</v>
      </c>
      <c r="G50" s="33">
        <v>37.86712462422467</v>
      </c>
      <c r="H50" s="29">
        <v>30290</v>
      </c>
    </row>
    <row r="51" spans="1:8" ht="15.75">
      <c r="A51" s="68" t="s">
        <v>156</v>
      </c>
      <c r="B51" s="61" t="s">
        <v>168</v>
      </c>
      <c r="C51" s="31">
        <v>3</v>
      </c>
      <c r="D51" s="26" t="s">
        <v>118</v>
      </c>
      <c r="E51" s="32">
        <v>55.3</v>
      </c>
      <c r="F51" s="33">
        <v>9.651984854827061</v>
      </c>
      <c r="G51" s="33">
        <v>64.95198485482706</v>
      </c>
      <c r="H51" s="29">
        <v>51960</v>
      </c>
    </row>
    <row r="52" spans="1:8" ht="15.75">
      <c r="A52" s="68" t="s">
        <v>156</v>
      </c>
      <c r="B52" s="61" t="s">
        <v>169</v>
      </c>
      <c r="C52" s="31">
        <v>4</v>
      </c>
      <c r="D52" s="26" t="s">
        <v>118</v>
      </c>
      <c r="E52" s="32">
        <v>55.48</v>
      </c>
      <c r="F52" s="33">
        <v>9.683401803721614</v>
      </c>
      <c r="G52" s="33">
        <v>65.16340180372161</v>
      </c>
      <c r="H52" s="29">
        <v>52130</v>
      </c>
    </row>
    <row r="53" spans="1:8" ht="15.75">
      <c r="A53" s="68" t="s">
        <v>156</v>
      </c>
      <c r="B53" s="61" t="s">
        <v>170</v>
      </c>
      <c r="C53" s="31">
        <v>4</v>
      </c>
      <c r="D53" s="26" t="s">
        <v>120</v>
      </c>
      <c r="E53" s="32">
        <v>32.24</v>
      </c>
      <c r="F53" s="33">
        <v>5.627124624224673</v>
      </c>
      <c r="G53" s="33">
        <v>37.86712462422467</v>
      </c>
      <c r="H53" s="29">
        <v>30290</v>
      </c>
    </row>
    <row r="54" spans="1:8" ht="15.75">
      <c r="A54" s="68" t="s">
        <v>156</v>
      </c>
      <c r="B54" s="61" t="s">
        <v>171</v>
      </c>
      <c r="C54" s="31">
        <v>4</v>
      </c>
      <c r="D54" s="26" t="s">
        <v>118</v>
      </c>
      <c r="E54" s="32">
        <v>55.3</v>
      </c>
      <c r="F54" s="33">
        <v>9.651984854827061</v>
      </c>
      <c r="G54" s="33">
        <v>64.95198485482706</v>
      </c>
      <c r="H54" s="29">
        <v>51960</v>
      </c>
    </row>
    <row r="55" spans="1:8" ht="15.75">
      <c r="A55" s="68" t="s">
        <v>156</v>
      </c>
      <c r="B55" s="61" t="s">
        <v>172</v>
      </c>
      <c r="C55" s="31">
        <v>5</v>
      </c>
      <c r="D55" s="26" t="s">
        <v>118</v>
      </c>
      <c r="E55" s="32">
        <v>96.38</v>
      </c>
      <c r="F55" s="33">
        <v>16.822030746984307</v>
      </c>
      <c r="G55" s="33">
        <v>113.2020307469843</v>
      </c>
      <c r="H55" s="29">
        <v>90560</v>
      </c>
    </row>
    <row r="56" spans="1:8" ht="15.75">
      <c r="A56" s="68"/>
      <c r="B56" s="61"/>
      <c r="C56" s="31"/>
      <c r="D56" s="26" t="s">
        <v>173</v>
      </c>
      <c r="E56" s="32"/>
      <c r="F56" s="33"/>
      <c r="G56" s="33"/>
      <c r="H56" s="29"/>
    </row>
    <row r="57" spans="1:8" ht="15.75">
      <c r="A57" s="68" t="s">
        <v>156</v>
      </c>
      <c r="B57" s="61" t="s">
        <v>174</v>
      </c>
      <c r="C57" s="31">
        <v>5</v>
      </c>
      <c r="D57" s="26" t="s">
        <v>120</v>
      </c>
      <c r="E57" s="32">
        <v>32.24</v>
      </c>
      <c r="F57" s="33">
        <v>5.627124624224673</v>
      </c>
      <c r="G57" s="33">
        <v>37.86712462422467</v>
      </c>
      <c r="H57" s="29">
        <v>30290</v>
      </c>
    </row>
    <row r="58" spans="1:8" ht="16.5" thickBot="1">
      <c r="A58" s="68" t="s">
        <v>156</v>
      </c>
      <c r="B58" s="48" t="s">
        <v>175</v>
      </c>
      <c r="C58" s="42">
        <v>5</v>
      </c>
      <c r="D58" s="43" t="s">
        <v>118</v>
      </c>
      <c r="E58" s="44">
        <v>55.3</v>
      </c>
      <c r="F58" s="45">
        <v>9.651984854827061</v>
      </c>
      <c r="G58" s="45">
        <v>64.95198485482706</v>
      </c>
      <c r="H58" s="46">
        <v>51960</v>
      </c>
    </row>
    <row r="59" spans="1:8" ht="16.5" thickBot="1">
      <c r="A59" s="69"/>
      <c r="B59" s="64"/>
      <c r="C59" s="65"/>
      <c r="D59" s="64"/>
      <c r="E59" s="64"/>
      <c r="F59" s="64"/>
      <c r="G59" s="64"/>
      <c r="H59" s="66"/>
    </row>
    <row r="60" spans="1:8" ht="15.75">
      <c r="A60" s="70" t="s">
        <v>176</v>
      </c>
      <c r="B60" s="61" t="s">
        <v>177</v>
      </c>
      <c r="C60" s="61">
        <v>0</v>
      </c>
      <c r="D60" s="26" t="s">
        <v>120</v>
      </c>
      <c r="E60" s="32">
        <v>33.25</v>
      </c>
      <c r="F60" s="33">
        <v>5.803408615244118</v>
      </c>
      <c r="G60" s="33">
        <v>39.053408615244116</v>
      </c>
      <c r="H60" s="29">
        <v>29290</v>
      </c>
    </row>
    <row r="61" spans="1:8" ht="15.75">
      <c r="A61" s="68" t="s">
        <v>176</v>
      </c>
      <c r="B61" s="61" t="s">
        <v>178</v>
      </c>
      <c r="C61" s="61">
        <v>0</v>
      </c>
      <c r="D61" s="26" t="s">
        <v>120</v>
      </c>
      <c r="E61" s="32">
        <v>27.74</v>
      </c>
      <c r="F61" s="33">
        <v>4.841700901860807</v>
      </c>
      <c r="G61" s="33">
        <v>32.581700901860806</v>
      </c>
      <c r="H61" s="29">
        <v>24440</v>
      </c>
    </row>
    <row r="62" spans="1:8" ht="15.75">
      <c r="A62" s="68" t="s">
        <v>176</v>
      </c>
      <c r="B62" s="61" t="s">
        <v>179</v>
      </c>
      <c r="C62" s="61">
        <v>0</v>
      </c>
      <c r="D62" s="26" t="s">
        <v>118</v>
      </c>
      <c r="E62" s="32">
        <v>47.42</v>
      </c>
      <c r="F62" s="33">
        <v>8.276620647665446</v>
      </c>
      <c r="G62" s="33">
        <v>55.69662064766545</v>
      </c>
      <c r="H62" s="29">
        <v>41770</v>
      </c>
    </row>
    <row r="63" spans="1:8" ht="15.75">
      <c r="A63" s="68" t="s">
        <v>176</v>
      </c>
      <c r="B63" s="61" t="s">
        <v>180</v>
      </c>
      <c r="C63" s="31">
        <v>1</v>
      </c>
      <c r="D63" s="26" t="s">
        <v>118</v>
      </c>
      <c r="E63" s="32">
        <v>56.76</v>
      </c>
      <c r="F63" s="33">
        <v>9.906811218082892</v>
      </c>
      <c r="G63" s="33">
        <v>66.66681121808288</v>
      </c>
      <c r="H63" s="29">
        <v>50000</v>
      </c>
    </row>
    <row r="64" spans="1:8" ht="15.75">
      <c r="A64" s="68" t="s">
        <v>176</v>
      </c>
      <c r="B64" s="61" t="s">
        <v>181</v>
      </c>
      <c r="C64" s="31">
        <v>1</v>
      </c>
      <c r="D64" s="26" t="s">
        <v>120</v>
      </c>
      <c r="E64" s="32">
        <v>32.24</v>
      </c>
      <c r="F64" s="33">
        <v>5.627124624224673</v>
      </c>
      <c r="G64" s="33">
        <v>37.86712462422467</v>
      </c>
      <c r="H64" s="29">
        <v>28400</v>
      </c>
    </row>
    <row r="65" spans="1:8" ht="15.75">
      <c r="A65" s="68" t="s">
        <v>176</v>
      </c>
      <c r="B65" s="61" t="s">
        <v>182</v>
      </c>
      <c r="C65" s="31">
        <v>1</v>
      </c>
      <c r="D65" s="26" t="s">
        <v>118</v>
      </c>
      <c r="E65" s="32">
        <v>55.34</v>
      </c>
      <c r="F65" s="33">
        <v>9.658966399025852</v>
      </c>
      <c r="G65" s="33">
        <v>64.99896639902586</v>
      </c>
      <c r="H65" s="29">
        <v>48750</v>
      </c>
    </row>
    <row r="66" spans="1:8" ht="15.75">
      <c r="A66" s="68" t="s">
        <v>176</v>
      </c>
      <c r="B66" s="61" t="s">
        <v>183</v>
      </c>
      <c r="C66" s="31">
        <v>2</v>
      </c>
      <c r="D66" s="26" t="s">
        <v>118</v>
      </c>
      <c r="E66" s="32">
        <v>56.76</v>
      </c>
      <c r="F66" s="33">
        <v>9.906811218082892</v>
      </c>
      <c r="G66" s="33">
        <v>66.66681121808288</v>
      </c>
      <c r="H66" s="29">
        <v>50000</v>
      </c>
    </row>
    <row r="67" spans="1:8" ht="15.75">
      <c r="A67" s="68" t="s">
        <v>176</v>
      </c>
      <c r="B67" s="61" t="s">
        <v>184</v>
      </c>
      <c r="C67" s="31">
        <v>2</v>
      </c>
      <c r="D67" s="26" t="s">
        <v>120</v>
      </c>
      <c r="E67" s="32">
        <v>32.24</v>
      </c>
      <c r="F67" s="33">
        <v>5.627124624224673</v>
      </c>
      <c r="G67" s="33">
        <v>37.86712462422467</v>
      </c>
      <c r="H67" s="29">
        <v>28400</v>
      </c>
    </row>
    <row r="68" spans="1:8" ht="15.75">
      <c r="A68" s="68" t="s">
        <v>176</v>
      </c>
      <c r="B68" s="61" t="s">
        <v>185</v>
      </c>
      <c r="C68" s="31">
        <v>2</v>
      </c>
      <c r="D68" s="26" t="s">
        <v>118</v>
      </c>
      <c r="E68" s="32">
        <v>55.34</v>
      </c>
      <c r="F68" s="33">
        <v>9.658966399025852</v>
      </c>
      <c r="G68" s="33">
        <v>64.99896639902586</v>
      </c>
      <c r="H68" s="29">
        <v>48750</v>
      </c>
    </row>
    <row r="69" spans="1:8" ht="15.75">
      <c r="A69" s="68" t="s">
        <v>176</v>
      </c>
      <c r="B69" s="61" t="s">
        <v>186</v>
      </c>
      <c r="C69" s="31">
        <v>3</v>
      </c>
      <c r="D69" s="26" t="s">
        <v>118</v>
      </c>
      <c r="E69" s="32">
        <v>56.76</v>
      </c>
      <c r="F69" s="33">
        <v>9.906811218082892</v>
      </c>
      <c r="G69" s="33">
        <v>66.66681121808288</v>
      </c>
      <c r="H69" s="29">
        <v>53330</v>
      </c>
    </row>
    <row r="70" spans="1:8" ht="15.75">
      <c r="A70" s="68" t="s">
        <v>176</v>
      </c>
      <c r="B70" s="61" t="s">
        <v>187</v>
      </c>
      <c r="C70" s="31">
        <v>3</v>
      </c>
      <c r="D70" s="26" t="s">
        <v>120</v>
      </c>
      <c r="E70" s="32">
        <v>32.24</v>
      </c>
      <c r="F70" s="33">
        <v>5.627124624224673</v>
      </c>
      <c r="G70" s="33">
        <v>37.86712462422467</v>
      </c>
      <c r="H70" s="29">
        <v>30290</v>
      </c>
    </row>
    <row r="71" spans="1:8" ht="15.75">
      <c r="A71" s="68" t="s">
        <v>176</v>
      </c>
      <c r="B71" s="61" t="s">
        <v>188</v>
      </c>
      <c r="C71" s="31">
        <v>3</v>
      </c>
      <c r="D71" s="26" t="s">
        <v>118</v>
      </c>
      <c r="E71" s="32">
        <v>55.34</v>
      </c>
      <c r="F71" s="33">
        <v>9.658966399025852</v>
      </c>
      <c r="G71" s="33">
        <v>64.99896639902586</v>
      </c>
      <c r="H71" s="29">
        <v>52000</v>
      </c>
    </row>
    <row r="72" spans="1:8" ht="15.75">
      <c r="A72" s="68" t="s">
        <v>176</v>
      </c>
      <c r="B72" s="61" t="s">
        <v>189</v>
      </c>
      <c r="C72" s="31">
        <v>4</v>
      </c>
      <c r="D72" s="26" t="s">
        <v>120</v>
      </c>
      <c r="E72" s="32">
        <v>32.24</v>
      </c>
      <c r="F72" s="33">
        <v>5.627124624224673</v>
      </c>
      <c r="G72" s="33">
        <v>37.86712462422467</v>
      </c>
      <c r="H72" s="29">
        <v>30290</v>
      </c>
    </row>
    <row r="73" spans="1:8" ht="15.75">
      <c r="A73" s="68" t="s">
        <v>176</v>
      </c>
      <c r="B73" s="61" t="s">
        <v>190</v>
      </c>
      <c r="C73" s="31">
        <v>4</v>
      </c>
      <c r="D73" s="26" t="s">
        <v>118</v>
      </c>
      <c r="E73" s="32">
        <v>55.34</v>
      </c>
      <c r="F73" s="33">
        <v>9.658966399025852</v>
      </c>
      <c r="G73" s="33">
        <v>64.99896639902586</v>
      </c>
      <c r="H73" s="29">
        <v>52000</v>
      </c>
    </row>
    <row r="74" spans="1:8" ht="15">
      <c r="A74" s="71"/>
      <c r="B74" s="72"/>
      <c r="C74" s="71"/>
      <c r="D74" s="72"/>
      <c r="E74" s="72"/>
      <c r="F74" s="72"/>
      <c r="G74" s="72"/>
      <c r="H74" s="71"/>
    </row>
    <row r="75" spans="1:8" ht="15">
      <c r="A75" s="71"/>
      <c r="B75" s="72"/>
      <c r="C75" s="71"/>
      <c r="D75" s="72"/>
      <c r="E75" s="72"/>
      <c r="F75" s="72"/>
      <c r="G75" s="72"/>
      <c r="H75" s="71"/>
    </row>
    <row r="76" spans="1:7" ht="15">
      <c r="A76" s="71"/>
      <c r="B76" s="71"/>
      <c r="C76" s="72"/>
      <c r="D76" s="72"/>
      <c r="E76" s="72"/>
      <c r="F76" s="72"/>
      <c r="G76" s="71"/>
    </row>
    <row r="77" spans="1:7" ht="15">
      <c r="A77" s="71"/>
      <c r="B77" s="71"/>
      <c r="C77" s="72"/>
      <c r="D77" s="72"/>
      <c r="E77" s="72"/>
      <c r="F77" s="72"/>
      <c r="G77" s="71"/>
    </row>
    <row r="78" spans="1:7" ht="15">
      <c r="A78" s="71"/>
      <c r="B78" s="71"/>
      <c r="C78" s="72"/>
      <c r="D78" s="72"/>
      <c r="E78" s="72"/>
      <c r="F78" s="72"/>
      <c r="G78" s="71"/>
    </row>
  </sheetData>
  <sheetProtection/>
  <mergeCells count="9">
    <mergeCell ref="G1:G2"/>
    <mergeCell ref="H1:H2"/>
    <mergeCell ref="A23:H23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C8" sqref="C8"/>
    </sheetView>
  </sheetViews>
  <sheetFormatPr defaultColWidth="11.140625" defaultRowHeight="15"/>
  <cols>
    <col min="1" max="1" width="11.140625" style="0" customWidth="1"/>
    <col min="2" max="2" width="13.57421875" style="0" customWidth="1"/>
    <col min="3" max="3" width="11.140625" style="0" customWidth="1"/>
    <col min="4" max="4" width="28.00390625" style="0" customWidth="1"/>
    <col min="5" max="5" width="13.28125" style="0" customWidth="1"/>
    <col min="6" max="6" width="11.140625" style="0" customWidth="1"/>
    <col min="7" max="7" width="13.7109375" style="0" customWidth="1"/>
    <col min="8" max="8" width="13.28125" style="0" customWidth="1"/>
  </cols>
  <sheetData>
    <row r="1" spans="1:8" ht="15">
      <c r="A1" s="73" t="s">
        <v>108</v>
      </c>
      <c r="B1" s="74" t="s">
        <v>109</v>
      </c>
      <c r="C1" s="74" t="s">
        <v>110</v>
      </c>
      <c r="D1" s="74" t="s">
        <v>111</v>
      </c>
      <c r="E1" s="75" t="s">
        <v>112</v>
      </c>
      <c r="F1" s="74" t="s">
        <v>113</v>
      </c>
      <c r="G1" s="76" t="s">
        <v>114</v>
      </c>
      <c r="H1" s="77" t="s">
        <v>115</v>
      </c>
    </row>
    <row r="2" spans="1:8" ht="15">
      <c r="A2" s="78"/>
      <c r="B2" s="79"/>
      <c r="C2" s="79"/>
      <c r="D2" s="79"/>
      <c r="E2" s="80"/>
      <c r="F2" s="79"/>
      <c r="G2" s="81"/>
      <c r="H2" s="82"/>
    </row>
    <row r="3" spans="1:8" ht="15">
      <c r="A3" s="83" t="s">
        <v>191</v>
      </c>
      <c r="B3" s="84" t="s">
        <v>192</v>
      </c>
      <c r="C3" s="85">
        <v>1</v>
      </c>
      <c r="D3" s="85" t="s">
        <v>120</v>
      </c>
      <c r="E3" s="86">
        <v>32.03</v>
      </c>
      <c r="F3" s="87">
        <v>5.59</v>
      </c>
      <c r="G3" s="87">
        <f aca="true" t="shared" si="0" ref="G3:G16">SUM(E3,F3)</f>
        <v>37.620000000000005</v>
      </c>
      <c r="H3" s="88">
        <v>28220</v>
      </c>
    </row>
    <row r="4" spans="1:8" ht="15">
      <c r="A4" s="86" t="s">
        <v>191</v>
      </c>
      <c r="B4" s="84" t="s">
        <v>193</v>
      </c>
      <c r="C4" s="85">
        <v>1</v>
      </c>
      <c r="D4" s="85" t="s">
        <v>120</v>
      </c>
      <c r="E4" s="86">
        <v>27.74</v>
      </c>
      <c r="F4" s="87">
        <v>4.84</v>
      </c>
      <c r="G4" s="87">
        <f t="shared" si="0"/>
        <v>32.58</v>
      </c>
      <c r="H4" s="88">
        <v>24440</v>
      </c>
    </row>
    <row r="5" spans="1:8" ht="15">
      <c r="A5" s="86" t="s">
        <v>191</v>
      </c>
      <c r="B5" s="84" t="s">
        <v>194</v>
      </c>
      <c r="C5" s="85">
        <v>1</v>
      </c>
      <c r="D5" s="85" t="s">
        <v>195</v>
      </c>
      <c r="E5" s="86">
        <v>48.7</v>
      </c>
      <c r="F5" s="87">
        <v>8.5</v>
      </c>
      <c r="G5" s="87">
        <f t="shared" si="0"/>
        <v>57.2</v>
      </c>
      <c r="H5" s="88">
        <v>42900</v>
      </c>
    </row>
    <row r="6" spans="1:8" ht="15">
      <c r="A6" s="86" t="s">
        <v>191</v>
      </c>
      <c r="B6" s="84" t="s">
        <v>196</v>
      </c>
      <c r="C6" s="85">
        <v>2</v>
      </c>
      <c r="D6" s="85" t="s">
        <v>195</v>
      </c>
      <c r="E6" s="86">
        <v>55.36</v>
      </c>
      <c r="F6" s="87">
        <v>9.66</v>
      </c>
      <c r="G6" s="87">
        <f t="shared" si="0"/>
        <v>65.02</v>
      </c>
      <c r="H6" s="88">
        <v>48770</v>
      </c>
    </row>
    <row r="7" spans="1:8" ht="15">
      <c r="A7" s="83" t="s">
        <v>191</v>
      </c>
      <c r="B7" s="84" t="s">
        <v>197</v>
      </c>
      <c r="C7" s="85">
        <v>2</v>
      </c>
      <c r="D7" s="85" t="s">
        <v>120</v>
      </c>
      <c r="E7" s="86">
        <v>32.24</v>
      </c>
      <c r="F7" s="87">
        <v>5.63</v>
      </c>
      <c r="G7" s="87">
        <f t="shared" si="0"/>
        <v>37.870000000000005</v>
      </c>
      <c r="H7" s="88">
        <v>28400</v>
      </c>
    </row>
    <row r="8" spans="1:8" ht="15">
      <c r="A8" s="86" t="s">
        <v>191</v>
      </c>
      <c r="B8" s="84" t="s">
        <v>198</v>
      </c>
      <c r="C8" s="85">
        <v>2</v>
      </c>
      <c r="D8" s="85" t="s">
        <v>195</v>
      </c>
      <c r="E8" s="86">
        <v>56.6</v>
      </c>
      <c r="F8" s="87">
        <v>9.88</v>
      </c>
      <c r="G8" s="87">
        <f t="shared" si="0"/>
        <v>66.48</v>
      </c>
      <c r="H8" s="88">
        <v>49860</v>
      </c>
    </row>
    <row r="9" spans="1:8" ht="15">
      <c r="A9" s="83" t="s">
        <v>191</v>
      </c>
      <c r="B9" s="84" t="s">
        <v>199</v>
      </c>
      <c r="C9" s="85">
        <v>3</v>
      </c>
      <c r="D9" s="85" t="s">
        <v>195</v>
      </c>
      <c r="E9" s="86">
        <v>55.36</v>
      </c>
      <c r="F9" s="87">
        <v>9.66</v>
      </c>
      <c r="G9" s="87">
        <f t="shared" si="0"/>
        <v>65.02</v>
      </c>
      <c r="H9" s="88">
        <v>52020</v>
      </c>
    </row>
    <row r="10" spans="1:8" ht="15">
      <c r="A10" s="83" t="s">
        <v>191</v>
      </c>
      <c r="B10" s="84" t="s">
        <v>200</v>
      </c>
      <c r="C10" s="85">
        <v>3</v>
      </c>
      <c r="D10" s="85" t="s">
        <v>120</v>
      </c>
      <c r="E10" s="86">
        <v>32.24</v>
      </c>
      <c r="F10" s="87">
        <v>5.63</v>
      </c>
      <c r="G10" s="87">
        <f t="shared" si="0"/>
        <v>37.870000000000005</v>
      </c>
      <c r="H10" s="88">
        <v>30290</v>
      </c>
    </row>
    <row r="11" spans="1:8" ht="15">
      <c r="A11" s="83" t="s">
        <v>191</v>
      </c>
      <c r="B11" s="84" t="s">
        <v>201</v>
      </c>
      <c r="C11" s="85">
        <v>3</v>
      </c>
      <c r="D11" s="85" t="s">
        <v>195</v>
      </c>
      <c r="E11" s="86">
        <v>56.6</v>
      </c>
      <c r="F11" s="87">
        <v>9.88</v>
      </c>
      <c r="G11" s="87">
        <f t="shared" si="0"/>
        <v>66.48</v>
      </c>
      <c r="H11" s="88">
        <v>53180</v>
      </c>
    </row>
    <row r="12" spans="1:8" ht="15">
      <c r="A12" s="83" t="s">
        <v>191</v>
      </c>
      <c r="B12" s="84" t="s">
        <v>202</v>
      </c>
      <c r="C12" s="85">
        <v>4</v>
      </c>
      <c r="D12" s="85" t="s">
        <v>195</v>
      </c>
      <c r="E12" s="86">
        <v>55.36</v>
      </c>
      <c r="F12" s="87">
        <v>9.66</v>
      </c>
      <c r="G12" s="87">
        <f t="shared" si="0"/>
        <v>65.02</v>
      </c>
      <c r="H12" s="88">
        <v>52020</v>
      </c>
    </row>
    <row r="13" spans="1:8" ht="15">
      <c r="A13" s="83" t="s">
        <v>191</v>
      </c>
      <c r="B13" s="84" t="s">
        <v>203</v>
      </c>
      <c r="C13" s="85">
        <v>4</v>
      </c>
      <c r="D13" s="85" t="s">
        <v>120</v>
      </c>
      <c r="E13" s="86">
        <v>32.24</v>
      </c>
      <c r="F13" s="87">
        <v>5.63</v>
      </c>
      <c r="G13" s="87">
        <f t="shared" si="0"/>
        <v>37.870000000000005</v>
      </c>
      <c r="H13" s="88">
        <v>30290</v>
      </c>
    </row>
    <row r="14" spans="1:8" ht="15">
      <c r="A14" s="86" t="s">
        <v>191</v>
      </c>
      <c r="B14" s="84" t="s">
        <v>204</v>
      </c>
      <c r="C14" s="85">
        <v>4</v>
      </c>
      <c r="D14" s="85" t="s">
        <v>195</v>
      </c>
      <c r="E14" s="86">
        <v>56.6</v>
      </c>
      <c r="F14" s="87">
        <v>9.88</v>
      </c>
      <c r="G14" s="87">
        <f t="shared" si="0"/>
        <v>66.48</v>
      </c>
      <c r="H14" s="88">
        <v>53180</v>
      </c>
    </row>
    <row r="15" spans="1:8" ht="15">
      <c r="A15" s="83" t="s">
        <v>191</v>
      </c>
      <c r="B15" s="84" t="s">
        <v>205</v>
      </c>
      <c r="C15" s="89">
        <v>5</v>
      </c>
      <c r="D15" s="89" t="s">
        <v>195</v>
      </c>
      <c r="E15" s="86">
        <v>55.36</v>
      </c>
      <c r="F15" s="87">
        <v>9.66</v>
      </c>
      <c r="G15" s="87">
        <f t="shared" si="0"/>
        <v>65.02</v>
      </c>
      <c r="H15" s="88">
        <v>52020</v>
      </c>
    </row>
    <row r="16" spans="1:8" ht="15.75" thickBot="1">
      <c r="A16" s="83" t="s">
        <v>191</v>
      </c>
      <c r="B16" s="90" t="s">
        <v>205</v>
      </c>
      <c r="C16" s="91">
        <v>5</v>
      </c>
      <c r="D16" s="91" t="s">
        <v>120</v>
      </c>
      <c r="E16" s="83">
        <v>32.24</v>
      </c>
      <c r="F16" s="92">
        <v>5.63</v>
      </c>
      <c r="G16" s="92">
        <f t="shared" si="0"/>
        <v>37.870000000000005</v>
      </c>
      <c r="H16" s="93">
        <v>30290</v>
      </c>
    </row>
    <row r="17" spans="1:8" ht="15.75" thickBot="1">
      <c r="A17" s="94"/>
      <c r="B17" s="95"/>
      <c r="C17" s="95"/>
      <c r="D17" s="95"/>
      <c r="E17" s="95"/>
      <c r="F17" s="95"/>
      <c r="G17" s="95"/>
      <c r="H17" s="96"/>
    </row>
    <row r="18" spans="1:8" ht="15">
      <c r="A18" s="97" t="s">
        <v>191</v>
      </c>
      <c r="B18" s="98" t="s">
        <v>206</v>
      </c>
      <c r="C18" s="99">
        <v>1</v>
      </c>
      <c r="D18" s="99" t="s">
        <v>120</v>
      </c>
      <c r="E18" s="100">
        <v>32.15</v>
      </c>
      <c r="F18" s="101">
        <v>5.61</v>
      </c>
      <c r="G18" s="101">
        <f aca="true" t="shared" si="1" ref="G18:G32">SUM(E18,F18)</f>
        <v>37.76</v>
      </c>
      <c r="H18" s="102">
        <v>28320</v>
      </c>
    </row>
    <row r="19" spans="1:8" ht="15">
      <c r="A19" s="83" t="s">
        <v>191</v>
      </c>
      <c r="B19" s="84" t="s">
        <v>207</v>
      </c>
      <c r="C19" s="85">
        <v>1</v>
      </c>
      <c r="D19" s="85" t="s">
        <v>120</v>
      </c>
      <c r="E19" s="86">
        <v>27.74</v>
      </c>
      <c r="F19" s="87">
        <v>4.84</v>
      </c>
      <c r="G19" s="87">
        <f t="shared" si="1"/>
        <v>32.58</v>
      </c>
      <c r="H19" s="88">
        <v>24440</v>
      </c>
    </row>
    <row r="20" spans="1:8" ht="15">
      <c r="A20" s="86" t="s">
        <v>191</v>
      </c>
      <c r="B20" s="84" t="s">
        <v>208</v>
      </c>
      <c r="C20" s="85">
        <v>1</v>
      </c>
      <c r="D20" s="85" t="s">
        <v>195</v>
      </c>
      <c r="E20" s="86">
        <v>47.3</v>
      </c>
      <c r="F20" s="87">
        <v>8.26</v>
      </c>
      <c r="G20" s="87">
        <f t="shared" si="1"/>
        <v>55.559999999999995</v>
      </c>
      <c r="H20" s="88">
        <v>41670</v>
      </c>
    </row>
    <row r="21" spans="1:8" ht="15">
      <c r="A21" s="83" t="s">
        <v>191</v>
      </c>
      <c r="B21" s="84" t="s">
        <v>209</v>
      </c>
      <c r="C21" s="85">
        <v>2</v>
      </c>
      <c r="D21" s="85" t="s">
        <v>195</v>
      </c>
      <c r="E21" s="86">
        <v>55.48</v>
      </c>
      <c r="F21" s="87">
        <v>9.68</v>
      </c>
      <c r="G21" s="87">
        <f t="shared" si="1"/>
        <v>65.16</v>
      </c>
      <c r="H21" s="88">
        <v>48870</v>
      </c>
    </row>
    <row r="22" spans="1:8" ht="15">
      <c r="A22" s="103" t="s">
        <v>191</v>
      </c>
      <c r="B22" s="104" t="s">
        <v>210</v>
      </c>
      <c r="C22" s="105">
        <v>2</v>
      </c>
      <c r="D22" s="105" t="s">
        <v>120</v>
      </c>
      <c r="E22" s="6">
        <v>32.24</v>
      </c>
      <c r="F22" s="106">
        <v>5.63</v>
      </c>
      <c r="G22" s="106">
        <f t="shared" si="1"/>
        <v>37.870000000000005</v>
      </c>
      <c r="H22" s="107">
        <v>28400</v>
      </c>
    </row>
    <row r="23" spans="1:8" ht="15">
      <c r="A23" s="86" t="s">
        <v>191</v>
      </c>
      <c r="B23" s="84" t="s">
        <v>211</v>
      </c>
      <c r="C23" s="85">
        <v>2</v>
      </c>
      <c r="D23" s="85" t="s">
        <v>195</v>
      </c>
      <c r="E23" s="86">
        <v>55.18</v>
      </c>
      <c r="F23" s="87">
        <v>9.63</v>
      </c>
      <c r="G23" s="87">
        <f t="shared" si="1"/>
        <v>64.81</v>
      </c>
      <c r="H23" s="88">
        <v>48610</v>
      </c>
    </row>
    <row r="24" spans="1:8" ht="15">
      <c r="A24" s="83" t="s">
        <v>191</v>
      </c>
      <c r="B24" s="84" t="s">
        <v>212</v>
      </c>
      <c r="C24" s="85">
        <v>3</v>
      </c>
      <c r="D24" s="85" t="s">
        <v>195</v>
      </c>
      <c r="E24" s="86">
        <v>55.48</v>
      </c>
      <c r="F24" s="87">
        <v>9.68</v>
      </c>
      <c r="G24" s="87">
        <f t="shared" si="1"/>
        <v>65.16</v>
      </c>
      <c r="H24" s="88">
        <v>52130</v>
      </c>
    </row>
    <row r="25" spans="1:8" ht="15">
      <c r="A25" s="83" t="s">
        <v>191</v>
      </c>
      <c r="B25" s="84" t="s">
        <v>213</v>
      </c>
      <c r="C25" s="85">
        <v>3</v>
      </c>
      <c r="D25" s="85" t="s">
        <v>120</v>
      </c>
      <c r="E25" s="86">
        <v>32.24</v>
      </c>
      <c r="F25" s="87">
        <v>5.63</v>
      </c>
      <c r="G25" s="87">
        <f t="shared" si="1"/>
        <v>37.870000000000005</v>
      </c>
      <c r="H25" s="88">
        <v>30290</v>
      </c>
    </row>
    <row r="26" spans="1:8" ht="15">
      <c r="A26" s="86" t="s">
        <v>191</v>
      </c>
      <c r="B26" s="84" t="s">
        <v>214</v>
      </c>
      <c r="C26" s="85">
        <v>3</v>
      </c>
      <c r="D26" s="85" t="s">
        <v>195</v>
      </c>
      <c r="E26" s="86">
        <v>55.18</v>
      </c>
      <c r="F26" s="87">
        <v>9.63</v>
      </c>
      <c r="G26" s="87">
        <f t="shared" si="1"/>
        <v>64.81</v>
      </c>
      <c r="H26" s="88">
        <v>51850</v>
      </c>
    </row>
    <row r="27" spans="1:8" ht="15">
      <c r="A27" s="83" t="s">
        <v>191</v>
      </c>
      <c r="B27" s="84" t="s">
        <v>215</v>
      </c>
      <c r="C27" s="85">
        <v>4</v>
      </c>
      <c r="D27" s="85" t="s">
        <v>195</v>
      </c>
      <c r="E27" s="86">
        <v>55.48</v>
      </c>
      <c r="F27" s="87">
        <v>9.68</v>
      </c>
      <c r="G27" s="87">
        <f t="shared" si="1"/>
        <v>65.16</v>
      </c>
      <c r="H27" s="88">
        <v>52130</v>
      </c>
    </row>
    <row r="28" spans="1:8" ht="15">
      <c r="A28" s="83" t="s">
        <v>191</v>
      </c>
      <c r="B28" s="84" t="s">
        <v>216</v>
      </c>
      <c r="C28" s="85">
        <v>4</v>
      </c>
      <c r="D28" s="85" t="s">
        <v>120</v>
      </c>
      <c r="E28" s="86">
        <v>32.24</v>
      </c>
      <c r="F28" s="87">
        <v>5.63</v>
      </c>
      <c r="G28" s="87">
        <f t="shared" si="1"/>
        <v>37.870000000000005</v>
      </c>
      <c r="H28" s="88">
        <v>30290</v>
      </c>
    </row>
    <row r="29" spans="1:8" ht="15">
      <c r="A29" s="83" t="s">
        <v>191</v>
      </c>
      <c r="B29" s="84" t="s">
        <v>217</v>
      </c>
      <c r="C29" s="85">
        <v>4</v>
      </c>
      <c r="D29" s="85" t="s">
        <v>195</v>
      </c>
      <c r="E29" s="86">
        <v>55.18</v>
      </c>
      <c r="F29" s="87">
        <v>9.63</v>
      </c>
      <c r="G29" s="87">
        <f t="shared" si="1"/>
        <v>64.81</v>
      </c>
      <c r="H29" s="88">
        <v>51850</v>
      </c>
    </row>
    <row r="30" spans="1:8" ht="15">
      <c r="A30" s="83" t="s">
        <v>191</v>
      </c>
      <c r="B30" s="84" t="s">
        <v>218</v>
      </c>
      <c r="C30" s="85">
        <v>5</v>
      </c>
      <c r="D30" s="85" t="s">
        <v>195</v>
      </c>
      <c r="E30" s="86">
        <v>55.48</v>
      </c>
      <c r="F30" s="87">
        <v>9.68</v>
      </c>
      <c r="G30" s="87">
        <f t="shared" si="1"/>
        <v>65.16</v>
      </c>
      <c r="H30" s="88">
        <v>52130</v>
      </c>
    </row>
    <row r="31" spans="1:8" ht="15">
      <c r="A31" s="83" t="s">
        <v>191</v>
      </c>
      <c r="B31" s="84" t="s">
        <v>219</v>
      </c>
      <c r="C31" s="85">
        <v>5</v>
      </c>
      <c r="D31" s="85" t="s">
        <v>120</v>
      </c>
      <c r="E31" s="86">
        <v>32.24</v>
      </c>
      <c r="F31" s="87">
        <v>5.63</v>
      </c>
      <c r="G31" s="87">
        <f t="shared" si="1"/>
        <v>37.870000000000005</v>
      </c>
      <c r="H31" s="88">
        <v>30290</v>
      </c>
    </row>
    <row r="32" spans="1:8" ht="15.75" thickBot="1">
      <c r="A32" s="83" t="s">
        <v>191</v>
      </c>
      <c r="B32" s="90" t="s">
        <v>220</v>
      </c>
      <c r="C32" s="108">
        <v>5</v>
      </c>
      <c r="D32" s="108" t="s">
        <v>195</v>
      </c>
      <c r="E32" s="83">
        <v>55.18</v>
      </c>
      <c r="F32" s="92">
        <v>9.63</v>
      </c>
      <c r="G32" s="92">
        <f t="shared" si="1"/>
        <v>64.81</v>
      </c>
      <c r="H32" s="93">
        <v>51850</v>
      </c>
    </row>
    <row r="33" spans="1:8" ht="15.75" thickBot="1">
      <c r="A33" s="94"/>
      <c r="B33" s="95"/>
      <c r="C33" s="95"/>
      <c r="D33" s="95"/>
      <c r="E33" s="95"/>
      <c r="F33" s="95"/>
      <c r="G33" s="95"/>
      <c r="H33" s="96"/>
    </row>
    <row r="34" spans="1:8" ht="15">
      <c r="A34" s="109" t="s">
        <v>191</v>
      </c>
      <c r="B34" s="110" t="s">
        <v>221</v>
      </c>
      <c r="C34" s="110">
        <v>0</v>
      </c>
      <c r="D34" s="110" t="s">
        <v>120</v>
      </c>
      <c r="E34" s="111">
        <v>33.25</v>
      </c>
      <c r="F34" s="112">
        <v>5.8</v>
      </c>
      <c r="G34" s="112">
        <f aca="true" t="shared" si="2" ref="G34:G49">SUM(E34,F34)</f>
        <v>39.05</v>
      </c>
      <c r="H34" s="113">
        <v>29290</v>
      </c>
    </row>
    <row r="35" spans="1:8" ht="15">
      <c r="A35" s="83" t="s">
        <v>191</v>
      </c>
      <c r="B35" s="84" t="s">
        <v>222</v>
      </c>
      <c r="C35" s="84">
        <v>0</v>
      </c>
      <c r="D35" s="84" t="s">
        <v>120</v>
      </c>
      <c r="E35" s="86">
        <v>27.74</v>
      </c>
      <c r="F35" s="87">
        <v>4.84</v>
      </c>
      <c r="G35" s="87">
        <f t="shared" si="2"/>
        <v>32.58</v>
      </c>
      <c r="H35" s="88">
        <v>24440</v>
      </c>
    </row>
    <row r="36" spans="1:8" ht="15">
      <c r="A36" s="86" t="s">
        <v>191</v>
      </c>
      <c r="B36" s="84" t="s">
        <v>223</v>
      </c>
      <c r="C36" s="84">
        <v>0</v>
      </c>
      <c r="D36" s="84" t="s">
        <v>195</v>
      </c>
      <c r="E36" s="86">
        <v>48.7</v>
      </c>
      <c r="F36" s="87">
        <v>8.5</v>
      </c>
      <c r="G36" s="87">
        <f t="shared" si="2"/>
        <v>57.2</v>
      </c>
      <c r="H36" s="88">
        <v>42900</v>
      </c>
    </row>
    <row r="37" spans="1:8" ht="15">
      <c r="A37" s="83" t="s">
        <v>191</v>
      </c>
      <c r="B37" s="84" t="s">
        <v>224</v>
      </c>
      <c r="C37" s="85">
        <v>1</v>
      </c>
      <c r="D37" s="85" t="s">
        <v>195</v>
      </c>
      <c r="E37" s="86">
        <v>56.76</v>
      </c>
      <c r="F37" s="87">
        <v>9.91</v>
      </c>
      <c r="G37" s="87">
        <f t="shared" si="2"/>
        <v>66.67</v>
      </c>
      <c r="H37" s="88">
        <v>50000</v>
      </c>
    </row>
    <row r="38" spans="1:8" ht="15">
      <c r="A38" s="83" t="s">
        <v>191</v>
      </c>
      <c r="B38" s="84" t="s">
        <v>225</v>
      </c>
      <c r="C38" s="85">
        <v>1</v>
      </c>
      <c r="D38" s="85" t="s">
        <v>120</v>
      </c>
      <c r="E38" s="86">
        <v>32.24</v>
      </c>
      <c r="F38" s="87">
        <v>5.63</v>
      </c>
      <c r="G38" s="87">
        <f t="shared" si="2"/>
        <v>37.870000000000005</v>
      </c>
      <c r="H38" s="88">
        <v>28400</v>
      </c>
    </row>
    <row r="39" spans="1:8" ht="15">
      <c r="A39" s="86" t="s">
        <v>191</v>
      </c>
      <c r="B39" s="84" t="s">
        <v>226</v>
      </c>
      <c r="C39" s="85">
        <v>1</v>
      </c>
      <c r="D39" s="85" t="s">
        <v>195</v>
      </c>
      <c r="E39" s="86">
        <v>55.34</v>
      </c>
      <c r="F39" s="87">
        <v>9.66</v>
      </c>
      <c r="G39" s="87">
        <f t="shared" si="2"/>
        <v>65</v>
      </c>
      <c r="H39" s="88">
        <v>48750</v>
      </c>
    </row>
    <row r="40" spans="1:8" ht="15">
      <c r="A40" s="83" t="s">
        <v>191</v>
      </c>
      <c r="B40" s="84" t="s">
        <v>227</v>
      </c>
      <c r="C40" s="85">
        <v>2</v>
      </c>
      <c r="D40" s="85" t="s">
        <v>195</v>
      </c>
      <c r="E40" s="86">
        <v>56.76</v>
      </c>
      <c r="F40" s="87">
        <v>9.91</v>
      </c>
      <c r="G40" s="87">
        <f t="shared" si="2"/>
        <v>66.67</v>
      </c>
      <c r="H40" s="88">
        <v>50000</v>
      </c>
    </row>
    <row r="41" spans="1:8" ht="15">
      <c r="A41" s="83" t="s">
        <v>191</v>
      </c>
      <c r="B41" s="84" t="s">
        <v>228</v>
      </c>
      <c r="C41" s="85">
        <v>2</v>
      </c>
      <c r="D41" s="85" t="s">
        <v>120</v>
      </c>
      <c r="E41" s="86">
        <v>32.24</v>
      </c>
      <c r="F41" s="87">
        <v>5.63</v>
      </c>
      <c r="G41" s="87">
        <f t="shared" si="2"/>
        <v>37.870000000000005</v>
      </c>
      <c r="H41" s="88">
        <v>28400</v>
      </c>
    </row>
    <row r="42" spans="1:8" ht="15">
      <c r="A42" s="86" t="s">
        <v>191</v>
      </c>
      <c r="B42" s="84" t="s">
        <v>229</v>
      </c>
      <c r="C42" s="85">
        <v>2</v>
      </c>
      <c r="D42" s="85" t="s">
        <v>195</v>
      </c>
      <c r="E42" s="86">
        <v>55.34</v>
      </c>
      <c r="F42" s="87">
        <v>9.66</v>
      </c>
      <c r="G42" s="87">
        <f t="shared" si="2"/>
        <v>65</v>
      </c>
      <c r="H42" s="88">
        <v>48750</v>
      </c>
    </row>
    <row r="43" spans="1:8" ht="15">
      <c r="A43" s="83" t="s">
        <v>191</v>
      </c>
      <c r="B43" s="84" t="s">
        <v>230</v>
      </c>
      <c r="C43" s="85">
        <v>3</v>
      </c>
      <c r="D43" s="85" t="s">
        <v>195</v>
      </c>
      <c r="E43" s="86">
        <v>56.76</v>
      </c>
      <c r="F43" s="87">
        <v>9.91</v>
      </c>
      <c r="G43" s="87">
        <f t="shared" si="2"/>
        <v>66.67</v>
      </c>
      <c r="H43" s="88">
        <v>53330</v>
      </c>
    </row>
    <row r="44" spans="1:8" ht="15">
      <c r="A44" s="83" t="s">
        <v>191</v>
      </c>
      <c r="B44" s="84" t="s">
        <v>231</v>
      </c>
      <c r="C44" s="85">
        <v>3</v>
      </c>
      <c r="D44" s="85" t="s">
        <v>120</v>
      </c>
      <c r="E44" s="86">
        <v>32.24</v>
      </c>
      <c r="F44" s="87">
        <v>5.63</v>
      </c>
      <c r="G44" s="87">
        <f t="shared" si="2"/>
        <v>37.870000000000005</v>
      </c>
      <c r="H44" s="88">
        <v>30290</v>
      </c>
    </row>
    <row r="45" spans="1:8" ht="15">
      <c r="A45" s="83" t="s">
        <v>191</v>
      </c>
      <c r="B45" s="90" t="s">
        <v>232</v>
      </c>
      <c r="C45" s="108">
        <v>3</v>
      </c>
      <c r="D45" s="108" t="s">
        <v>195</v>
      </c>
      <c r="E45" s="83">
        <v>55.34</v>
      </c>
      <c r="F45" s="92">
        <v>9.66</v>
      </c>
      <c r="G45" s="92">
        <f t="shared" si="2"/>
        <v>65</v>
      </c>
      <c r="H45" s="93">
        <v>52000</v>
      </c>
    </row>
    <row r="46" spans="1:8" ht="15">
      <c r="A46" s="109" t="s">
        <v>191</v>
      </c>
      <c r="B46" s="110" t="s">
        <v>233</v>
      </c>
      <c r="C46" s="114">
        <v>4</v>
      </c>
      <c r="D46" s="114" t="s">
        <v>195</v>
      </c>
      <c r="E46" s="111">
        <v>56.76</v>
      </c>
      <c r="F46" s="112">
        <v>9.91</v>
      </c>
      <c r="G46" s="112">
        <f t="shared" si="2"/>
        <v>66.67</v>
      </c>
      <c r="H46" s="113">
        <v>53330</v>
      </c>
    </row>
    <row r="47" spans="1:8" ht="15">
      <c r="A47" s="103" t="s">
        <v>191</v>
      </c>
      <c r="B47" s="104" t="s">
        <v>234</v>
      </c>
      <c r="C47" s="105">
        <v>4</v>
      </c>
      <c r="D47" s="105" t="s">
        <v>120</v>
      </c>
      <c r="E47" s="6">
        <v>32.24</v>
      </c>
      <c r="F47" s="106">
        <v>5.63</v>
      </c>
      <c r="G47" s="106">
        <f t="shared" si="2"/>
        <v>37.870000000000005</v>
      </c>
      <c r="H47" s="107">
        <v>30290</v>
      </c>
    </row>
    <row r="48" spans="1:8" ht="15">
      <c r="A48" s="86" t="s">
        <v>191</v>
      </c>
      <c r="B48" s="84" t="s">
        <v>235</v>
      </c>
      <c r="C48" s="85">
        <v>4</v>
      </c>
      <c r="D48" s="85" t="s">
        <v>195</v>
      </c>
      <c r="E48" s="86">
        <v>55.34</v>
      </c>
      <c r="F48" s="87">
        <v>9.66</v>
      </c>
      <c r="G48" s="87">
        <f t="shared" si="2"/>
        <v>65</v>
      </c>
      <c r="H48" s="88">
        <v>52000</v>
      </c>
    </row>
    <row r="49" spans="1:8" ht="15">
      <c r="A49" s="83" t="s">
        <v>191</v>
      </c>
      <c r="B49" s="90" t="s">
        <v>236</v>
      </c>
      <c r="C49" s="91">
        <v>5</v>
      </c>
      <c r="D49" s="91" t="s">
        <v>237</v>
      </c>
      <c r="E49" s="83">
        <v>106.5</v>
      </c>
      <c r="F49" s="92">
        <v>18.59</v>
      </c>
      <c r="G49" s="92">
        <f t="shared" si="2"/>
        <v>125.09</v>
      </c>
      <c r="H49" s="93">
        <v>100070</v>
      </c>
    </row>
  </sheetData>
  <sheetProtection/>
  <mergeCells count="10">
    <mergeCell ref="G1:G2"/>
    <mergeCell ref="H1:H2"/>
    <mergeCell ref="A17:H17"/>
    <mergeCell ref="A33:H33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2013-10-04T11:58:13Z</dcterms:created>
  <dcterms:modified xsi:type="dcterms:W3CDTF">2013-10-04T12:02:27Z</dcterms:modified>
  <cp:category/>
  <cp:version/>
  <cp:contentType/>
  <cp:contentStatus/>
</cp:coreProperties>
</file>